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<sst xmlns="http://schemas.openxmlformats.org/spreadsheetml/2006/main" count="91" uniqueCount="69">
  <si>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</si>
  <si>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</si>
  <si>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</si>
  <si>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</si>
  <si>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</si>
  <si>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</si>
  <si>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</si>
  <si>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</si>
  <si>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</si>
  <si>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</si>
  <si>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</si>
  <si>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Мараш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</si>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</sst>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view="pageBreakPreview" zoomScale="60" zoomScalePageLayoutView="0" workbookViewId="0" topLeftCell="A1">
      <pane ySplit="6" topLeftCell="A64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2024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36731</v>
      </c>
      <c r="E12" s="16">
        <v>10462</v>
      </c>
      <c r="F12" s="16">
        <f aca="true" t="shared" si="0" ref="F12:F26">E12-D12</f>
        <v>-26269</v>
      </c>
      <c r="G12" s="16">
        <f aca="true" t="shared" si="1" ref="G12:G26">IF(D12=0,0,E12/D12)*100</f>
        <v>28.482752987939342</v>
      </c>
      <c r="H12" s="1">
        <v>36731</v>
      </c>
      <c r="I12" s="1">
        <v>10462</v>
      </c>
    </row>
    <row r="13" spans="1:9" ht="16.5" customHeight="1">
      <c r="A13" s="4"/>
      <c r="B13" s="21" t="s">
        <v>19</v>
      </c>
      <c r="C13" s="15" t="s">
        <v>20</v>
      </c>
      <c r="D13" s="16">
        <v>36731</v>
      </c>
      <c r="E13" s="16">
        <v>10462</v>
      </c>
      <c r="F13" s="16">
        <f t="shared" si="0"/>
        <v>-26269</v>
      </c>
      <c r="G13" s="16">
        <f t="shared" si="1"/>
        <v>28.482752987939342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554</v>
      </c>
      <c r="F14" s="16">
        <f t="shared" si="0"/>
        <v>554</v>
      </c>
      <c r="G14" s="16">
        <f t="shared" si="1"/>
        <v>0</v>
      </c>
      <c r="H14" s="1">
        <v>0</v>
      </c>
      <c r="I14" s="1">
        <v>554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554</v>
      </c>
      <c r="F15" s="16">
        <f t="shared" si="0"/>
        <v>554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7061</v>
      </c>
      <c r="E16" s="16">
        <v>2062</v>
      </c>
      <c r="F16" s="16">
        <f t="shared" si="0"/>
        <v>-4999</v>
      </c>
      <c r="G16" s="16">
        <f t="shared" si="1"/>
        <v>29.202662512392013</v>
      </c>
      <c r="H16" s="1">
        <v>7061</v>
      </c>
      <c r="I16" s="1">
        <v>2062</v>
      </c>
    </row>
    <row r="17" spans="1:9" ht="16.5" customHeight="1">
      <c r="A17" s="4"/>
      <c r="B17" s="21" t="s">
        <v>27</v>
      </c>
      <c r="C17" s="15" t="s">
        <v>28</v>
      </c>
      <c r="D17" s="16">
        <v>4236</v>
      </c>
      <c r="E17" s="16">
        <v>1247</v>
      </c>
      <c r="F17" s="16">
        <f t="shared" si="0"/>
        <v>-2989</v>
      </c>
      <c r="G17" s="16">
        <f t="shared" si="1"/>
        <v>29.438149197355994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1766</v>
      </c>
      <c r="E18" s="16">
        <v>515</v>
      </c>
      <c r="F18" s="16">
        <f t="shared" si="0"/>
        <v>-1251</v>
      </c>
      <c r="G18" s="16">
        <f t="shared" si="1"/>
        <v>29.161947904869763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1059</v>
      </c>
      <c r="E19" s="16">
        <v>300</v>
      </c>
      <c r="F19" s="16">
        <f t="shared" si="0"/>
        <v>-759</v>
      </c>
      <c r="G19" s="16">
        <f t="shared" si="1"/>
        <v>28.328611898016998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18206</v>
      </c>
      <c r="E20" s="16">
        <v>1892</v>
      </c>
      <c r="F20" s="16">
        <f t="shared" si="0"/>
        <v>-16314</v>
      </c>
      <c r="G20" s="16">
        <f t="shared" si="1"/>
        <v>10.392178402724376</v>
      </c>
      <c r="H20" s="1">
        <v>18206</v>
      </c>
      <c r="I20" s="1">
        <v>1892</v>
      </c>
    </row>
    <row r="21" spans="1:9" ht="16.5" customHeight="1">
      <c r="A21" s="4"/>
      <c r="B21" s="21" t="s">
        <v>35</v>
      </c>
      <c r="C21" s="15" t="s">
        <v>36</v>
      </c>
      <c r="D21" s="16">
        <v>1600</v>
      </c>
      <c r="E21" s="16">
        <v>113</v>
      </c>
      <c r="F21" s="16">
        <f t="shared" si="0"/>
        <v>-1487</v>
      </c>
      <c r="G21" s="16">
        <f t="shared" si="1"/>
        <v>7.062499999999999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6800</v>
      </c>
      <c r="E22" s="16">
        <v>1334</v>
      </c>
      <c r="F22" s="16">
        <f t="shared" si="0"/>
        <v>-5466</v>
      </c>
      <c r="G22" s="16">
        <f t="shared" si="1"/>
        <v>19.61764705882353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1300</v>
      </c>
      <c r="E23" s="16">
        <v>229</v>
      </c>
      <c r="F23" s="16">
        <f t="shared" si="0"/>
        <v>-1071</v>
      </c>
      <c r="G23" s="16">
        <f t="shared" si="1"/>
        <v>17.615384615384617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7036</v>
      </c>
      <c r="E24" s="16">
        <v>0</v>
      </c>
      <c r="F24" s="16">
        <f t="shared" si="0"/>
        <v>-7036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1470</v>
      </c>
      <c r="E25" s="16">
        <v>216</v>
      </c>
      <c r="F25" s="16">
        <f t="shared" si="0"/>
        <v>-1254</v>
      </c>
      <c r="G25" s="16">
        <f t="shared" si="1"/>
        <v>14.69387755102041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61998</v>
      </c>
      <c r="E26" s="16">
        <f>SUM(I12:I25)</f>
        <v>14970</v>
      </c>
      <c r="F26" s="16">
        <f t="shared" si="0"/>
        <v>-47028</v>
      </c>
      <c r="G26" s="16">
        <f t="shared" si="1"/>
        <v>24.145940191619083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61998</v>
      </c>
      <c r="E28" s="16">
        <f>SUM(E26)</f>
        <v>14970</v>
      </c>
      <c r="F28" s="16">
        <f>E28-D28</f>
        <v>-47028</v>
      </c>
      <c r="G28" s="16">
        <f>IF(D28=0,0,E28/D28)*100</f>
        <v>24.145940191619083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61998</v>
      </c>
      <c r="E30" s="16">
        <f>SUM(E28)</f>
        <v>14970</v>
      </c>
      <c r="F30" s="16">
        <f>E30-D30</f>
        <v>-47028</v>
      </c>
      <c r="G30" s="16">
        <f>IF(D30=0,0,E30/D30)*100</f>
        <v>24.145940191619083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61998</v>
      </c>
      <c r="E32" s="16">
        <f>SUM(E30)</f>
        <v>14970</v>
      </c>
      <c r="F32" s="16">
        <f>E32-D32</f>
        <v>-47028</v>
      </c>
      <c r="G32" s="16">
        <f>IF(D32=0,0,E32/D32)*100</f>
        <v>24.145940191619083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19" t="s">
        <v>16</v>
      </c>
      <c r="C38" s="20"/>
      <c r="D38" s="20"/>
      <c r="E38" s="20"/>
      <c r="F38" s="20"/>
      <c r="G38" s="20"/>
    </row>
    <row r="39" spans="1:9" ht="16.5" customHeight="1">
      <c r="A39" s="4"/>
      <c r="B39" s="21" t="s">
        <v>33</v>
      </c>
      <c r="C39" s="15" t="s">
        <v>34</v>
      </c>
      <c r="D39" s="16">
        <v>10090</v>
      </c>
      <c r="E39" s="16">
        <v>2492</v>
      </c>
      <c r="F39" s="16">
        <f>E39-D39</f>
        <v>-7598</v>
      </c>
      <c r="G39" s="16">
        <f>IF(D39=0,0,E39/D39)*100</f>
        <v>24.697720515361745</v>
      </c>
      <c r="H39" s="1">
        <v>10090</v>
      </c>
      <c r="I39" s="1">
        <v>2492</v>
      </c>
    </row>
    <row r="40" spans="1:9" ht="16.5" customHeight="1">
      <c r="A40" s="4"/>
      <c r="B40" s="21" t="s">
        <v>37</v>
      </c>
      <c r="C40" s="15" t="s">
        <v>38</v>
      </c>
      <c r="D40" s="16">
        <v>10090</v>
      </c>
      <c r="E40" s="16">
        <v>2492</v>
      </c>
      <c r="F40" s="16">
        <f>E40-D40</f>
        <v>-7598</v>
      </c>
      <c r="G40" s="16">
        <f>IF(D40=0,0,E40/D40)*100</f>
        <v>24.697720515361745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10090</v>
      </c>
      <c r="E41" s="16">
        <f>SUM(I39:I40)</f>
        <v>2492</v>
      </c>
      <c r="F41" s="16">
        <f>E41-D41</f>
        <v>-7598</v>
      </c>
      <c r="G41" s="16">
        <f>IF(D41=0,0,E41/D41)*100</f>
        <v>24.697720515361745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10090</v>
      </c>
      <c r="E43" s="16">
        <f>SUM(E41)</f>
        <v>2492</v>
      </c>
      <c r="F43" s="16">
        <f>E43-D43</f>
        <v>-7598</v>
      </c>
      <c r="G43" s="16">
        <f>IF(D43=0,0,E43/D43)*100</f>
        <v>24.697720515361745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10090</v>
      </c>
      <c r="E45" s="16">
        <f>SUM(E43)</f>
        <v>2492</v>
      </c>
      <c r="F45" s="16">
        <f>E45-D45</f>
        <v>-7598</v>
      </c>
      <c r="G45" s="16">
        <f>IF(D45=0,0,E45/D45)*100</f>
        <v>24.697720515361745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19" t="s">
        <v>16</v>
      </c>
      <c r="C49" s="20"/>
      <c r="D49" s="20"/>
      <c r="E49" s="20"/>
      <c r="F49" s="20"/>
      <c r="G49" s="20"/>
    </row>
    <row r="50" spans="1:9" ht="16.5" customHeight="1">
      <c r="A50" s="4"/>
      <c r="B50" s="21" t="s">
        <v>21</v>
      </c>
      <c r="C50" s="15" t="s">
        <v>22</v>
      </c>
      <c r="D50" s="16">
        <v>10100</v>
      </c>
      <c r="E50" s="16">
        <v>0</v>
      </c>
      <c r="F50" s="16">
        <f>E50-D50</f>
        <v>-10100</v>
      </c>
      <c r="G50" s="16">
        <f>IF(D50=0,0,E50/D50)*100</f>
        <v>0</v>
      </c>
      <c r="H50" s="1">
        <v>10100</v>
      </c>
      <c r="I50" s="1">
        <v>0</v>
      </c>
    </row>
    <row r="51" spans="1:9" ht="16.5" customHeight="1">
      <c r="A51" s="4"/>
      <c r="B51" s="21" t="s">
        <v>56</v>
      </c>
      <c r="C51" s="15" t="s">
        <v>57</v>
      </c>
      <c r="D51" s="16">
        <v>10100</v>
      </c>
      <c r="E51" s="16">
        <v>0</v>
      </c>
      <c r="F51" s="16">
        <f>E51-D51</f>
        <v>-10100</v>
      </c>
      <c r="G51" s="16">
        <f>IF(D51=0,0,E51/D51)*100</f>
        <v>0</v>
      </c>
      <c r="H51" s="1">
        <v>0</v>
      </c>
      <c r="I51" s="1">
        <v>0</v>
      </c>
    </row>
    <row r="52" spans="1:7" ht="15.75" customHeight="1">
      <c r="A52" s="4"/>
      <c r="B52" s="27" t="s">
        <v>45</v>
      </c>
      <c r="C52" s="27"/>
      <c r="D52" s="16">
        <f>SUM(H50:H51)</f>
        <v>10100</v>
      </c>
      <c r="E52" s="16">
        <f>SUM(I50:I51)</f>
        <v>0</v>
      </c>
      <c r="F52" s="16">
        <f>E52-D52</f>
        <v>-10100</v>
      </c>
      <c r="G52" s="16">
        <f>IF(D52=0,0,E52/D52)*100</f>
        <v>0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7" t="s">
        <v>58</v>
      </c>
      <c r="C54" s="27"/>
      <c r="D54" s="16">
        <f>SUM(D52)</f>
        <v>10100</v>
      </c>
      <c r="E54" s="16">
        <f>SUM(E52)</f>
        <v>0</v>
      </c>
      <c r="F54" s="16">
        <f>E54-D54</f>
        <v>-10100</v>
      </c>
      <c r="G54" s="16">
        <f>IF(D54=0,0,E54/D54)*100</f>
        <v>0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6" t="s">
        <v>59</v>
      </c>
      <c r="C56" s="26"/>
      <c r="D56" s="26"/>
      <c r="E56" s="26"/>
      <c r="F56" s="26"/>
      <c r="G56" s="26"/>
    </row>
    <row r="57" spans="1:7" ht="16.5" customHeight="1">
      <c r="A57" s="4"/>
      <c r="B57" s="19" t="s">
        <v>16</v>
      </c>
      <c r="C57" s="20"/>
      <c r="D57" s="20"/>
      <c r="E57" s="20"/>
      <c r="F57" s="20"/>
      <c r="G57" s="20"/>
    </row>
    <row r="58" spans="1:9" ht="16.5" customHeight="1">
      <c r="A58" s="4"/>
      <c r="B58" s="21" t="s">
        <v>33</v>
      </c>
      <c r="C58" s="15" t="s">
        <v>34</v>
      </c>
      <c r="D58" s="16">
        <v>40523</v>
      </c>
      <c r="E58" s="16">
        <v>5336</v>
      </c>
      <c r="F58" s="16">
        <f>E58-D58</f>
        <v>-35187</v>
      </c>
      <c r="G58" s="16">
        <f>IF(D58=0,0,E58/D58)*100</f>
        <v>13.167830614712633</v>
      </c>
      <c r="H58" s="1">
        <v>40523</v>
      </c>
      <c r="I58" s="1">
        <v>5336</v>
      </c>
    </row>
    <row r="59" spans="1:9" ht="16.5" customHeight="1">
      <c r="A59" s="4"/>
      <c r="B59" s="21" t="s">
        <v>39</v>
      </c>
      <c r="C59" s="15" t="s">
        <v>40</v>
      </c>
      <c r="D59" s="16">
        <v>40523</v>
      </c>
      <c r="E59" s="16">
        <v>5336</v>
      </c>
      <c r="F59" s="16">
        <f>E59-D59</f>
        <v>-35187</v>
      </c>
      <c r="G59" s="16">
        <f>IF(D59=0,0,E59/D59)*100</f>
        <v>13.167830614712633</v>
      </c>
      <c r="H59" s="1">
        <v>0</v>
      </c>
      <c r="I59" s="1">
        <v>0</v>
      </c>
    </row>
    <row r="60" spans="1:7" ht="15.75" customHeight="1">
      <c r="A60" s="4"/>
      <c r="B60" s="27" t="s">
        <v>45</v>
      </c>
      <c r="C60" s="27"/>
      <c r="D60" s="16">
        <f>SUM(H58:H59)</f>
        <v>40523</v>
      </c>
      <c r="E60" s="16">
        <f>SUM(I58:I59)</f>
        <v>5336</v>
      </c>
      <c r="F60" s="16">
        <f>E60-D60</f>
        <v>-35187</v>
      </c>
      <c r="G60" s="16">
        <f>IF(D60=0,0,E60/D60)*100</f>
        <v>13.167830614712633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7" t="s">
        <v>60</v>
      </c>
      <c r="C62" s="27"/>
      <c r="D62" s="16">
        <f>SUM(D60)</f>
        <v>40523</v>
      </c>
      <c r="E62" s="16">
        <f>SUM(E60)</f>
        <v>5336</v>
      </c>
      <c r="F62" s="16">
        <f>E62-D62</f>
        <v>-35187</v>
      </c>
      <c r="G62" s="16">
        <f>IF(D62=0,0,E62/D62)*100</f>
        <v>13.167830614712633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61</v>
      </c>
      <c r="C64" s="27"/>
      <c r="D64" s="16">
        <f>SUM(D54,D62)</f>
        <v>50623</v>
      </c>
      <c r="E64" s="16">
        <f>SUM(E54,E62)</f>
        <v>5336</v>
      </c>
      <c r="F64" s="16">
        <f>E64-D64</f>
        <v>-45287</v>
      </c>
      <c r="G64" s="16">
        <f>IF(D64=0,0,E64/D64)*100</f>
        <v>10.540663334847796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62</v>
      </c>
      <c r="C66" s="27"/>
      <c r="D66" s="16">
        <f>SUM(D45,D64)</f>
        <v>60713</v>
      </c>
      <c r="E66" s="16">
        <f>SUM(E45,E64)</f>
        <v>7828</v>
      </c>
      <c r="F66" s="16">
        <f>E66-D66</f>
        <v>-52885</v>
      </c>
      <c r="G66" s="16">
        <f>IF(D66=0,0,E66/D66)*100</f>
        <v>12.893449508342531</v>
      </c>
    </row>
    <row r="67" spans="1:7" ht="16.5" customHeight="1">
      <c r="A67" s="4"/>
      <c r="B67" s="12"/>
      <c r="C67" s="13"/>
      <c r="D67" s="14"/>
      <c r="E67" s="14"/>
      <c r="F67" s="14"/>
      <c r="G67" s="14"/>
    </row>
    <row r="68" spans="1:7" ht="16.5" customHeight="1">
      <c r="A68" s="4"/>
      <c r="B68" s="12"/>
      <c r="C68" s="13"/>
      <c r="D68" s="14"/>
      <c r="E68" s="14"/>
      <c r="F68" s="14"/>
      <c r="G68" s="14"/>
    </row>
    <row r="69" spans="1:7" ht="16.5" customHeight="1">
      <c r="A69" s="4"/>
      <c r="B69" s="24" t="s">
        <v>63</v>
      </c>
      <c r="C69" s="24"/>
      <c r="D69" s="24"/>
      <c r="E69" s="24"/>
      <c r="F69" s="24"/>
      <c r="G69" s="24"/>
    </row>
    <row r="70" spans="1:7" ht="16.5" customHeight="1">
      <c r="A70" s="4"/>
      <c r="B70" s="25" t="s">
        <v>64</v>
      </c>
      <c r="C70" s="25"/>
      <c r="D70" s="25"/>
      <c r="E70" s="25"/>
      <c r="F70" s="25"/>
      <c r="G70" s="25"/>
    </row>
    <row r="71" spans="1:7" ht="16.5" customHeight="1">
      <c r="A71" s="4"/>
      <c r="B71" s="26" t="s">
        <v>65</v>
      </c>
      <c r="C71" s="26"/>
      <c r="D71" s="26"/>
      <c r="E71" s="26"/>
      <c r="F71" s="26"/>
      <c r="G71" s="26"/>
    </row>
    <row r="72" spans="1:7" ht="16.5" customHeight="1">
      <c r="A72" s="4"/>
      <c r="B72" s="19" t="s">
        <v>16</v>
      </c>
      <c r="C72" s="20"/>
      <c r="D72" s="20"/>
      <c r="E72" s="20"/>
      <c r="F72" s="20"/>
      <c r="G72" s="20"/>
    </row>
    <row r="73" spans="1:9" ht="16.5" customHeight="1">
      <c r="A73" s="4"/>
      <c r="B73" s="21" t="s">
        <v>33</v>
      </c>
      <c r="C73" s="15" t="s">
        <v>34</v>
      </c>
      <c r="D73" s="16">
        <v>1600</v>
      </c>
      <c r="E73" s="16">
        <v>0</v>
      </c>
      <c r="F73" s="16">
        <f>E73-D73</f>
        <v>-1600</v>
      </c>
      <c r="G73" s="16">
        <f>IF(D73=0,0,E73/D73)*100</f>
        <v>0</v>
      </c>
      <c r="H73" s="1">
        <v>1600</v>
      </c>
      <c r="I73" s="1">
        <v>0</v>
      </c>
    </row>
    <row r="74" spans="1:9" ht="16.5" customHeight="1">
      <c r="A74" s="4"/>
      <c r="B74" s="21" t="s">
        <v>39</v>
      </c>
      <c r="C74" s="15" t="s">
        <v>40</v>
      </c>
      <c r="D74" s="16">
        <v>1600</v>
      </c>
      <c r="E74" s="16">
        <v>0</v>
      </c>
      <c r="F74" s="16">
        <f>E74-D74</f>
        <v>-1600</v>
      </c>
      <c r="G74" s="16">
        <f>IF(D74=0,0,E74/D74)*100</f>
        <v>0</v>
      </c>
      <c r="H74" s="1">
        <v>0</v>
      </c>
      <c r="I74" s="1">
        <v>0</v>
      </c>
    </row>
    <row r="75" spans="1:7" ht="15.75" customHeight="1">
      <c r="A75" s="4"/>
      <c r="B75" s="27" t="s">
        <v>45</v>
      </c>
      <c r="C75" s="27"/>
      <c r="D75" s="16">
        <f>SUM(H73:H74)</f>
        <v>1600</v>
      </c>
      <c r="E75" s="16">
        <f>SUM(I73:I74)</f>
        <v>0</v>
      </c>
      <c r="F75" s="16">
        <f>E75-D75</f>
        <v>-1600</v>
      </c>
      <c r="G75" s="16">
        <f>IF(D75=0,0,E75/D75)*100</f>
        <v>0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66</v>
      </c>
      <c r="C77" s="27"/>
      <c r="D77" s="16">
        <f>SUM(D75)</f>
        <v>1600</v>
      </c>
      <c r="E77" s="16">
        <f>SUM(E75)</f>
        <v>0</v>
      </c>
      <c r="F77" s="16">
        <f>E77-D77</f>
        <v>-1600</v>
      </c>
      <c r="G77" s="16">
        <f>IF(D77=0,0,E77/D77)*100</f>
        <v>0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7" t="s">
        <v>67</v>
      </c>
      <c r="C79" s="27"/>
      <c r="D79" s="16">
        <f>SUM(D77)</f>
        <v>1600</v>
      </c>
      <c r="E79" s="16">
        <f>SUM(E77)</f>
        <v>0</v>
      </c>
      <c r="F79" s="16">
        <f>E79-D79</f>
        <v>-1600</v>
      </c>
      <c r="G79" s="16">
        <f>IF(D79=0,0,E79/D79)*100</f>
        <v>0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68</v>
      </c>
      <c r="C81" s="27"/>
      <c r="D81" s="16">
        <f>SUM(D79)</f>
        <v>1600</v>
      </c>
      <c r="E81" s="16">
        <f>SUM(E79)</f>
        <v>0</v>
      </c>
      <c r="F81" s="16">
        <f>E81-D81</f>
        <v>-1600</v>
      </c>
      <c r="G81" s="16">
        <f>IF(D81=0,0,E81/D81)*100</f>
        <v>0</v>
      </c>
    </row>
    <row r="82" spans="1:7" ht="16.5" customHeight="1">
      <c r="A82" s="4"/>
      <c r="B82" s="12"/>
      <c r="C82" s="13"/>
      <c r="D82" s="14"/>
      <c r="E82" s="14"/>
      <c r="F82" s="14"/>
      <c r="G82" s="14"/>
    </row>
    <row r="83" spans="1:7" ht="16.5" customHeight="1">
      <c r="A83" s="4"/>
      <c r="B83" s="12"/>
      <c r="C83" s="13"/>
      <c r="D83" s="14"/>
      <c r="E83" s="14"/>
      <c r="F83" s="14"/>
      <c r="G83" s="14"/>
    </row>
    <row r="84" spans="1:7" ht="16.5" customHeight="1">
      <c r="A84" s="4"/>
      <c r="B84" s="12"/>
      <c r="C84" s="13"/>
      <c r="D84" s="14"/>
      <c r="E84" s="14"/>
      <c r="F84" s="14"/>
      <c r="G84" s="14"/>
    </row>
    <row r="85" spans="1:7" ht="16.5" customHeight="1">
      <c r="A85" s="4"/>
      <c r="B85" s="18"/>
      <c r="C85" s="13" t="s">
        <v>10</v>
      </c>
      <c r="D85" s="16">
        <f>SUM(D32,D66,D81)</f>
        <v>124311</v>
      </c>
      <c r="E85" s="16">
        <f>SUM(E32,E66,E81)</f>
        <v>22798</v>
      </c>
      <c r="F85" s="16">
        <f>E85-D85</f>
        <v>-101513</v>
      </c>
      <c r="G85" s="16">
        <f>IF(D85=0,0,E85/D85)*100</f>
        <v>18.33948725374263</v>
      </c>
    </row>
  </sheetData>
  <sheetProtection selectLockedCells="1" selectUnlockedCells="1"/>
  <mergeCells count="31">
    <mergeCell ref="B81:C81"/>
    <mergeCell ref="B69:G69"/>
    <mergeCell ref="B70:G70"/>
    <mergeCell ref="B71:G71"/>
    <mergeCell ref="B75:C75"/>
    <mergeCell ref="B77:C77"/>
    <mergeCell ref="B79:C79"/>
    <mergeCell ref="B54:C54"/>
    <mergeCell ref="B56:G56"/>
    <mergeCell ref="B60:C60"/>
    <mergeCell ref="B62:C62"/>
    <mergeCell ref="B64:C64"/>
    <mergeCell ref="B66:C66"/>
    <mergeCell ref="B41:C41"/>
    <mergeCell ref="B43:C43"/>
    <mergeCell ref="B45:C45"/>
    <mergeCell ref="B47:G47"/>
    <mergeCell ref="B48:G48"/>
    <mergeCell ref="B52:C52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000000000000001" right="0.7000000000000001" top="0.75" bottom="0.75" header="0.5118110236220472" footer="0.5118110236220472"/>
  <pageSetup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2024-05-29T08:13:06Z</dcterms:modified>
  <cp:category/>
  <cp:version/>
  <cp:contentType/>
  <cp:contentStatus/>
</cp:coreProperties>
</file>