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<sst xmlns="http://schemas.openxmlformats.org/spreadsheetml/2006/main" count="95" uniqueCount="69">
  <si>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</si>
  <si>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</si>
  <si>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</si>
  <si>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</si>
  <si>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</si>
  <si>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</si>
  <si>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</si>
  <si>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</si>
  <si>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</si>
  <si>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</si>
  <si>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</si>
  <si>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Средня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</si>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</sst>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GridLines="0" tabSelected="1" view="pageBreakPreview" zoomScale="60" zoomScalePageLayoutView="0" workbookViewId="0" topLeftCell="A1">
      <pane ySplit="6" topLeftCell="A70" activePane="bottomLeft" state="frozen"/>
      <selection pane="topLeft" activeCell="A1" sqref="A1"/>
      <selection pane="bottomLeft" activeCell="G21" sqref="G21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39024</v>
      </c>
      <c r="E12" s="16">
        <v>10836</v>
      </c>
      <c r="F12" s="16">
        <f aca="true" t="shared" si="0" ref="F12:F27">E12-D12</f>
        <v>-28188</v>
      </c>
      <c r="G12" s="16">
        <f aca="true" t="shared" si="1" ref="G12:G27">IF(D12=0,0,E12/D12)*100</f>
        <v>27.767527675276753</v>
      </c>
      <c r="H12" s="1">
        <v>39024</v>
      </c>
      <c r="I12" s="1">
        <v>10836</v>
      </c>
    </row>
    <row r="13" spans="1:9" ht="16.5" customHeight="1">
      <c r="A13" s="4"/>
      <c r="B13" s="21" t="s">
        <v>19</v>
      </c>
      <c r="C13" s="15" t="s">
        <v>20</v>
      </c>
      <c r="D13" s="16">
        <v>39024</v>
      </c>
      <c r="E13" s="16">
        <v>10836</v>
      </c>
      <c r="F13" s="16">
        <f t="shared" si="0"/>
        <v>-28188</v>
      </c>
      <c r="G13" s="16">
        <f t="shared" si="1"/>
        <v>27.767527675276753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636</v>
      </c>
      <c r="F14" s="16">
        <f t="shared" si="0"/>
        <v>636</v>
      </c>
      <c r="G14" s="16">
        <f t="shared" si="1"/>
        <v>0</v>
      </c>
      <c r="H14" s="1">
        <v>0</v>
      </c>
      <c r="I14" s="1">
        <v>636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553</v>
      </c>
      <c r="F15" s="16">
        <f t="shared" si="0"/>
        <v>553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83</v>
      </c>
      <c r="F16" s="16">
        <f t="shared" si="0"/>
        <v>83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7500</v>
      </c>
      <c r="E17" s="16">
        <v>2154</v>
      </c>
      <c r="F17" s="16">
        <f t="shared" si="0"/>
        <v>-5346</v>
      </c>
      <c r="G17" s="16">
        <f t="shared" si="1"/>
        <v>28.720000000000002</v>
      </c>
      <c r="H17" s="1">
        <v>7500</v>
      </c>
      <c r="I17" s="1">
        <v>2154</v>
      </c>
    </row>
    <row r="18" spans="1:9" ht="16.5" customHeight="1">
      <c r="A18" s="4"/>
      <c r="B18" s="21" t="s">
        <v>29</v>
      </c>
      <c r="C18" s="15" t="s">
        <v>30</v>
      </c>
      <c r="D18" s="16">
        <v>4500</v>
      </c>
      <c r="E18" s="16">
        <v>1298</v>
      </c>
      <c r="F18" s="16">
        <f t="shared" si="0"/>
        <v>-3202</v>
      </c>
      <c r="G18" s="16">
        <f t="shared" si="1"/>
        <v>28.844444444444445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1875</v>
      </c>
      <c r="E19" s="16">
        <v>543</v>
      </c>
      <c r="F19" s="16">
        <f t="shared" si="0"/>
        <v>-1332</v>
      </c>
      <c r="G19" s="16">
        <f t="shared" si="1"/>
        <v>28.96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1125</v>
      </c>
      <c r="E20" s="16">
        <v>313</v>
      </c>
      <c r="F20" s="16">
        <f t="shared" si="0"/>
        <v>-812</v>
      </c>
      <c r="G20" s="16">
        <f t="shared" si="1"/>
        <v>27.82222222222222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9361</v>
      </c>
      <c r="E21" s="16">
        <v>1163</v>
      </c>
      <c r="F21" s="16">
        <f t="shared" si="0"/>
        <v>-8198</v>
      </c>
      <c r="G21" s="16">
        <f t="shared" si="1"/>
        <v>12.423886336929815</v>
      </c>
      <c r="H21" s="1">
        <v>9361</v>
      </c>
      <c r="I21" s="1">
        <v>1163</v>
      </c>
    </row>
    <row r="22" spans="1:9" ht="16.5" customHeight="1">
      <c r="A22" s="4"/>
      <c r="B22" s="21" t="s">
        <v>37</v>
      </c>
      <c r="C22" s="15" t="s">
        <v>38</v>
      </c>
      <c r="D22" s="16">
        <v>400</v>
      </c>
      <c r="E22" s="16">
        <v>124</v>
      </c>
      <c r="F22" s="16">
        <f t="shared" si="0"/>
        <v>-276</v>
      </c>
      <c r="G22" s="16">
        <f t="shared" si="1"/>
        <v>31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4100</v>
      </c>
      <c r="E23" s="16">
        <v>589</v>
      </c>
      <c r="F23" s="16">
        <f t="shared" si="0"/>
        <v>-3511</v>
      </c>
      <c r="G23" s="16">
        <f t="shared" si="1"/>
        <v>14.365853658536585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2100</v>
      </c>
      <c r="E24" s="16">
        <v>236</v>
      </c>
      <c r="F24" s="16">
        <f t="shared" si="0"/>
        <v>-1864</v>
      </c>
      <c r="G24" s="16">
        <f t="shared" si="1"/>
        <v>11.238095238095239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1841</v>
      </c>
      <c r="E25" s="16">
        <v>0</v>
      </c>
      <c r="F25" s="16">
        <f t="shared" si="0"/>
        <v>-1841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920</v>
      </c>
      <c r="E26" s="16">
        <v>214</v>
      </c>
      <c r="F26" s="16">
        <f t="shared" si="0"/>
        <v>-706</v>
      </c>
      <c r="G26" s="16">
        <f t="shared" si="1"/>
        <v>23.26086956521739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55885</v>
      </c>
      <c r="E27" s="16">
        <f>SUM(I12:I26)</f>
        <v>14789</v>
      </c>
      <c r="F27" s="16">
        <f t="shared" si="0"/>
        <v>-41096</v>
      </c>
      <c r="G27" s="16">
        <f t="shared" si="1"/>
        <v>26.463272792341414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55885</v>
      </c>
      <c r="E29" s="16">
        <f>SUM(E27)</f>
        <v>14789</v>
      </c>
      <c r="F29" s="16">
        <f>E29-D29</f>
        <v>-41096</v>
      </c>
      <c r="G29" s="16">
        <f>IF(D29=0,0,E29/D29)*100</f>
        <v>26.463272792341414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55885</v>
      </c>
      <c r="E31" s="16">
        <f>SUM(E29)</f>
        <v>14789</v>
      </c>
      <c r="F31" s="16">
        <f>E31-D31</f>
        <v>-41096</v>
      </c>
      <c r="G31" s="16">
        <f>IF(D31=0,0,E31/D31)*100</f>
        <v>26.463272792341414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55885</v>
      </c>
      <c r="E33" s="16">
        <f>SUM(E31)</f>
        <v>14789</v>
      </c>
      <c r="F33" s="16">
        <f>E33-D33</f>
        <v>-41096</v>
      </c>
      <c r="G33" s="16">
        <f>IF(D33=0,0,E33/D33)*100</f>
        <v>26.463272792341414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19" t="s">
        <v>16</v>
      </c>
      <c r="C39" s="20"/>
      <c r="D39" s="20"/>
      <c r="E39" s="20"/>
      <c r="F39" s="20"/>
      <c r="G39" s="20"/>
    </row>
    <row r="40" spans="1:9" ht="16.5" customHeight="1">
      <c r="A40" s="4"/>
      <c r="B40" s="21" t="s">
        <v>35</v>
      </c>
      <c r="C40" s="15" t="s">
        <v>36</v>
      </c>
      <c r="D40" s="16">
        <v>10000</v>
      </c>
      <c r="E40" s="16">
        <v>1803</v>
      </c>
      <c r="F40" s="16">
        <f>E40-D40</f>
        <v>-8197</v>
      </c>
      <c r="G40" s="16">
        <f>IF(D40=0,0,E40/D40)*100</f>
        <v>18.029999999999998</v>
      </c>
      <c r="H40" s="1">
        <v>10000</v>
      </c>
      <c r="I40" s="1">
        <v>1803</v>
      </c>
    </row>
    <row r="41" spans="1:9" ht="16.5" customHeight="1">
      <c r="A41" s="4"/>
      <c r="B41" s="21" t="s">
        <v>39</v>
      </c>
      <c r="C41" s="15" t="s">
        <v>40</v>
      </c>
      <c r="D41" s="16">
        <v>10000</v>
      </c>
      <c r="E41" s="16">
        <v>1803</v>
      </c>
      <c r="F41" s="16">
        <f>E41-D41</f>
        <v>-8197</v>
      </c>
      <c r="G41" s="16">
        <f>IF(D41=0,0,E41/D41)*100</f>
        <v>18.029999999999998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10000</v>
      </c>
      <c r="E42" s="16">
        <f>SUM(I40:I41)</f>
        <v>1803</v>
      </c>
      <c r="F42" s="16">
        <f>E42-D42</f>
        <v>-8197</v>
      </c>
      <c r="G42" s="16">
        <f>IF(D42=0,0,E42/D42)*100</f>
        <v>18.029999999999998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10000</v>
      </c>
      <c r="E44" s="16">
        <f>SUM(E42)</f>
        <v>1803</v>
      </c>
      <c r="F44" s="16">
        <f>E44-D44</f>
        <v>-8197</v>
      </c>
      <c r="G44" s="16">
        <f>IF(D44=0,0,E44/D44)*100</f>
        <v>18.029999999999998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10000</v>
      </c>
      <c r="E46" s="16">
        <f>SUM(E44)</f>
        <v>1803</v>
      </c>
      <c r="F46" s="16">
        <f>E46-D46</f>
        <v>-8197</v>
      </c>
      <c r="G46" s="16">
        <f>IF(D46=0,0,E46/D46)*100</f>
        <v>18.029999999999998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19" t="s">
        <v>16</v>
      </c>
      <c r="C50" s="20"/>
      <c r="D50" s="20"/>
      <c r="E50" s="20"/>
      <c r="F50" s="20"/>
      <c r="G50" s="20"/>
    </row>
    <row r="51" spans="1:9" ht="16.5" customHeight="1">
      <c r="A51" s="4"/>
      <c r="B51" s="21" t="s">
        <v>35</v>
      </c>
      <c r="C51" s="15" t="s">
        <v>36</v>
      </c>
      <c r="D51" s="16">
        <v>9761</v>
      </c>
      <c r="E51" s="16">
        <v>0</v>
      </c>
      <c r="F51" s="16">
        <f>E51-D51</f>
        <v>-9761</v>
      </c>
      <c r="G51" s="16">
        <f>IF(D51=0,0,E51/D51)*100</f>
        <v>0</v>
      </c>
      <c r="H51" s="1">
        <v>9761</v>
      </c>
      <c r="I51" s="1">
        <v>0</v>
      </c>
    </row>
    <row r="52" spans="1:9" ht="16.5" customHeight="1">
      <c r="A52" s="4"/>
      <c r="B52" s="21" t="s">
        <v>41</v>
      </c>
      <c r="C52" s="15" t="s">
        <v>42</v>
      </c>
      <c r="D52" s="16">
        <v>9761</v>
      </c>
      <c r="E52" s="16">
        <v>0</v>
      </c>
      <c r="F52" s="16">
        <f>E52-D52</f>
        <v>-9761</v>
      </c>
      <c r="G52" s="16">
        <f>IF(D52=0,0,E52/D52)*100</f>
        <v>0</v>
      </c>
      <c r="H52" s="1">
        <v>0</v>
      </c>
      <c r="I52" s="1">
        <v>0</v>
      </c>
    </row>
    <row r="53" spans="1:7" ht="15.75" customHeight="1">
      <c r="A53" s="4"/>
      <c r="B53" s="27" t="s">
        <v>47</v>
      </c>
      <c r="C53" s="27"/>
      <c r="D53" s="16">
        <f>SUM(H51:H52)</f>
        <v>9761</v>
      </c>
      <c r="E53" s="16">
        <f>SUM(I51:I52)</f>
        <v>0</v>
      </c>
      <c r="F53" s="16">
        <f>E53-D53</f>
        <v>-9761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58</v>
      </c>
      <c r="C55" s="27"/>
      <c r="D55" s="16">
        <f>SUM(D53)</f>
        <v>9761</v>
      </c>
      <c r="E55" s="16">
        <f>SUM(E53)</f>
        <v>0</v>
      </c>
      <c r="F55" s="16">
        <f>E55-D55</f>
        <v>-9761</v>
      </c>
      <c r="G55" s="16">
        <f>IF(D55=0,0,E55/D55)*100</f>
        <v>0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6" t="s">
        <v>59</v>
      </c>
      <c r="C57" s="26"/>
      <c r="D57" s="26"/>
      <c r="E57" s="26"/>
      <c r="F57" s="26"/>
      <c r="G57" s="26"/>
    </row>
    <row r="58" spans="1:7" ht="16.5" customHeight="1">
      <c r="A58" s="4"/>
      <c r="B58" s="19" t="s">
        <v>16</v>
      </c>
      <c r="C58" s="20"/>
      <c r="D58" s="20"/>
      <c r="E58" s="20"/>
      <c r="F58" s="20"/>
      <c r="G58" s="20"/>
    </row>
    <row r="59" spans="1:9" ht="16.5" customHeight="1">
      <c r="A59" s="4"/>
      <c r="B59" s="21" t="s">
        <v>35</v>
      </c>
      <c r="C59" s="15" t="s">
        <v>36</v>
      </c>
      <c r="D59" s="16">
        <v>21060</v>
      </c>
      <c r="E59" s="16">
        <v>3114</v>
      </c>
      <c r="F59" s="16">
        <f>E59-D59</f>
        <v>-17946</v>
      </c>
      <c r="G59" s="16">
        <f>IF(D59=0,0,E59/D59)*100</f>
        <v>14.786324786324787</v>
      </c>
      <c r="H59" s="1">
        <v>21060</v>
      </c>
      <c r="I59" s="1">
        <v>3114</v>
      </c>
    </row>
    <row r="60" spans="1:9" ht="16.5" customHeight="1">
      <c r="A60" s="4"/>
      <c r="B60" s="21" t="s">
        <v>41</v>
      </c>
      <c r="C60" s="15" t="s">
        <v>42</v>
      </c>
      <c r="D60" s="16">
        <v>21060</v>
      </c>
      <c r="E60" s="16">
        <v>3114</v>
      </c>
      <c r="F60" s="16">
        <f>E60-D60</f>
        <v>-17946</v>
      </c>
      <c r="G60" s="16">
        <f>IF(D60=0,0,E60/D60)*100</f>
        <v>14.786324786324787</v>
      </c>
      <c r="H60" s="1">
        <v>0</v>
      </c>
      <c r="I60" s="1">
        <v>0</v>
      </c>
    </row>
    <row r="61" spans="1:7" ht="15.75" customHeight="1">
      <c r="A61" s="4"/>
      <c r="B61" s="27" t="s">
        <v>47</v>
      </c>
      <c r="C61" s="27"/>
      <c r="D61" s="16">
        <f>SUM(H59:H60)</f>
        <v>21060</v>
      </c>
      <c r="E61" s="16">
        <f>SUM(I59:I60)</f>
        <v>3114</v>
      </c>
      <c r="F61" s="16">
        <f>E61-D61</f>
        <v>-17946</v>
      </c>
      <c r="G61" s="16">
        <f>IF(D61=0,0,E61/D61)*100</f>
        <v>14.786324786324787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60</v>
      </c>
      <c r="C63" s="27"/>
      <c r="D63" s="16">
        <f>SUM(D61)</f>
        <v>21060</v>
      </c>
      <c r="E63" s="16">
        <f>SUM(E61)</f>
        <v>3114</v>
      </c>
      <c r="F63" s="16">
        <f>E63-D63</f>
        <v>-17946</v>
      </c>
      <c r="G63" s="16">
        <f>IF(D63=0,0,E63/D63)*100</f>
        <v>14.786324786324787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61</v>
      </c>
      <c r="C65" s="27"/>
      <c r="D65" s="16">
        <f>SUM(D55,D63)</f>
        <v>30821</v>
      </c>
      <c r="E65" s="16">
        <f>SUM(E55,E63)</f>
        <v>3114</v>
      </c>
      <c r="F65" s="16">
        <f>E65-D65</f>
        <v>-27707</v>
      </c>
      <c r="G65" s="16">
        <f>IF(D65=0,0,E65/D65)*100</f>
        <v>10.10350085980338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62</v>
      </c>
      <c r="C67" s="27"/>
      <c r="D67" s="16">
        <f>SUM(D46,D65)</f>
        <v>40821</v>
      </c>
      <c r="E67" s="16">
        <f>SUM(E46,E65)</f>
        <v>4917</v>
      </c>
      <c r="F67" s="16">
        <f>E67-D67</f>
        <v>-35904</v>
      </c>
      <c r="G67" s="16">
        <f>IF(D67=0,0,E67/D67)*100</f>
        <v>12.045270816491511</v>
      </c>
    </row>
    <row r="68" spans="1:7" ht="16.5" customHeight="1">
      <c r="A68" s="4"/>
      <c r="B68" s="12"/>
      <c r="C68" s="13"/>
      <c r="D68" s="14"/>
      <c r="E68" s="14"/>
      <c r="F68" s="14"/>
      <c r="G68" s="14"/>
    </row>
    <row r="69" spans="1:7" ht="16.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4" t="s">
        <v>63</v>
      </c>
      <c r="C70" s="24"/>
      <c r="D70" s="24"/>
      <c r="E70" s="24"/>
      <c r="F70" s="24"/>
      <c r="G70" s="24"/>
    </row>
    <row r="71" spans="1:7" ht="16.5" customHeight="1">
      <c r="A71" s="4"/>
      <c r="B71" s="25" t="s">
        <v>64</v>
      </c>
      <c r="C71" s="25"/>
      <c r="D71" s="25"/>
      <c r="E71" s="25"/>
      <c r="F71" s="25"/>
      <c r="G71" s="25"/>
    </row>
    <row r="72" spans="1:7" ht="16.5" customHeight="1">
      <c r="A72" s="4"/>
      <c r="B72" s="26" t="s">
        <v>65</v>
      </c>
      <c r="C72" s="26"/>
      <c r="D72" s="26"/>
      <c r="E72" s="26"/>
      <c r="F72" s="26"/>
      <c r="G72" s="26"/>
    </row>
    <row r="73" spans="1:7" ht="16.5" customHeight="1">
      <c r="A73" s="4"/>
      <c r="B73" s="19" t="s">
        <v>16</v>
      </c>
      <c r="C73" s="20"/>
      <c r="D73" s="20"/>
      <c r="E73" s="20"/>
      <c r="F73" s="20"/>
      <c r="G73" s="20"/>
    </row>
    <row r="74" spans="1:9" ht="16.5" customHeight="1">
      <c r="A74" s="4"/>
      <c r="B74" s="21" t="s">
        <v>35</v>
      </c>
      <c r="C74" s="15" t="s">
        <v>36</v>
      </c>
      <c r="D74" s="16">
        <v>1000</v>
      </c>
      <c r="E74" s="16">
        <v>0</v>
      </c>
      <c r="F74" s="16">
        <f>E74-D74</f>
        <v>-1000</v>
      </c>
      <c r="G74" s="16">
        <f>IF(D74=0,0,E74/D74)*100</f>
        <v>0</v>
      </c>
      <c r="H74" s="1">
        <v>1000</v>
      </c>
      <c r="I74" s="1">
        <v>0</v>
      </c>
    </row>
    <row r="75" spans="1:9" ht="16.5" customHeight="1">
      <c r="A75" s="4"/>
      <c r="B75" s="21" t="s">
        <v>37</v>
      </c>
      <c r="C75" s="15" t="s">
        <v>38</v>
      </c>
      <c r="D75" s="16">
        <v>400</v>
      </c>
      <c r="E75" s="16">
        <v>0</v>
      </c>
      <c r="F75" s="16">
        <f>E75-D75</f>
        <v>-400</v>
      </c>
      <c r="G75" s="16">
        <f>IF(D75=0,0,E75/D75)*100</f>
        <v>0</v>
      </c>
      <c r="H75" s="1">
        <v>0</v>
      </c>
      <c r="I75" s="1">
        <v>0</v>
      </c>
    </row>
    <row r="76" spans="1:9" ht="16.5" customHeight="1">
      <c r="A76" s="4"/>
      <c r="B76" s="21" t="s">
        <v>41</v>
      </c>
      <c r="C76" s="15" t="s">
        <v>42</v>
      </c>
      <c r="D76" s="16">
        <v>600</v>
      </c>
      <c r="E76" s="16">
        <v>0</v>
      </c>
      <c r="F76" s="16">
        <f>E76-D76</f>
        <v>-600</v>
      </c>
      <c r="G76" s="16">
        <f>IF(D76=0,0,E76/D76)*100</f>
        <v>0</v>
      </c>
      <c r="H76" s="1">
        <v>0</v>
      </c>
      <c r="I76" s="1">
        <v>0</v>
      </c>
    </row>
    <row r="77" spans="1:7" ht="15.75" customHeight="1">
      <c r="A77" s="4"/>
      <c r="B77" s="27" t="s">
        <v>47</v>
      </c>
      <c r="C77" s="27"/>
      <c r="D77" s="16">
        <f>SUM(H74:H76)</f>
        <v>1000</v>
      </c>
      <c r="E77" s="16">
        <f>SUM(I74:I76)</f>
        <v>0</v>
      </c>
      <c r="F77" s="16">
        <f>E77-D77</f>
        <v>-1000</v>
      </c>
      <c r="G77" s="16">
        <f>IF(D77=0,0,E77/D77)*100</f>
        <v>0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66</v>
      </c>
      <c r="C79" s="27"/>
      <c r="D79" s="16">
        <f>SUM(D77)</f>
        <v>1000</v>
      </c>
      <c r="E79" s="16">
        <f>SUM(E77)</f>
        <v>0</v>
      </c>
      <c r="F79" s="16">
        <f>E79-D79</f>
        <v>-1000</v>
      </c>
      <c r="G79" s="16">
        <f>IF(D79=0,0,E79/D79)*100</f>
        <v>0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67</v>
      </c>
      <c r="C81" s="27"/>
      <c r="D81" s="16">
        <f>SUM(D79)</f>
        <v>1000</v>
      </c>
      <c r="E81" s="16">
        <f>SUM(E79)</f>
        <v>0</v>
      </c>
      <c r="F81" s="16">
        <f>E81-D81</f>
        <v>-1000</v>
      </c>
      <c r="G81" s="16">
        <f>IF(D81=0,0,E81/D81)*100</f>
        <v>0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5.75" customHeight="1">
      <c r="A83" s="4"/>
      <c r="B83" s="27" t="s">
        <v>68</v>
      </c>
      <c r="C83" s="27"/>
      <c r="D83" s="16">
        <f>SUM(D81)</f>
        <v>1000</v>
      </c>
      <c r="E83" s="16">
        <f>SUM(E81)</f>
        <v>0</v>
      </c>
      <c r="F83" s="16">
        <f>E83-D83</f>
        <v>-1000</v>
      </c>
      <c r="G83" s="16">
        <f>IF(D83=0,0,E83/D83)*100</f>
        <v>0</v>
      </c>
    </row>
    <row r="84" spans="1:7" ht="16.5" customHeight="1">
      <c r="A84" s="4"/>
      <c r="B84" s="12"/>
      <c r="C84" s="13"/>
      <c r="D84" s="14"/>
      <c r="E84" s="14"/>
      <c r="F84" s="14"/>
      <c r="G84" s="14"/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8"/>
      <c r="C87" s="13" t="s">
        <v>10</v>
      </c>
      <c r="D87" s="16">
        <f>SUM(D33,D67,D83)</f>
        <v>97706</v>
      </c>
      <c r="E87" s="16">
        <f>SUM(E33,E67,E83)</f>
        <v>19706</v>
      </c>
      <c r="F87" s="16">
        <f>E87-D87</f>
        <v>-78000</v>
      </c>
      <c r="G87" s="16">
        <f>IF(D87=0,0,E87/D87)*100</f>
        <v>20.1686692731255</v>
      </c>
    </row>
  </sheetData>
  <sheetProtection selectLockedCells="1" selectUnlockedCells="1"/>
  <mergeCells count="31">
    <mergeCell ref="B83:C83"/>
    <mergeCell ref="B70:G70"/>
    <mergeCell ref="B71:G71"/>
    <mergeCell ref="B72:G72"/>
    <mergeCell ref="B77:C77"/>
    <mergeCell ref="B79:C79"/>
    <mergeCell ref="B81:C81"/>
    <mergeCell ref="B55:C55"/>
    <mergeCell ref="B57:G57"/>
    <mergeCell ref="B61:C61"/>
    <mergeCell ref="B63:C63"/>
    <mergeCell ref="B65:C65"/>
    <mergeCell ref="B67:C67"/>
    <mergeCell ref="B42:C42"/>
    <mergeCell ref="B44:C44"/>
    <mergeCell ref="B46:C46"/>
    <mergeCell ref="B48:G48"/>
    <mergeCell ref="B49:G49"/>
    <mergeCell ref="B53:C53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000000000000001" right="0.7000000000000001" top="0.75" bottom="0.75" header="0.5118110236220472" footer="0.5118110236220472"/>
  <pageSetup horizontalDpi="300" verticalDpi="3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2024-05-29T08:17:58Z</dcterms:modified>
  <cp:category/>
  <cp:version/>
  <cp:contentType/>
  <cp:contentStatus/>
</cp:coreProperties>
</file>