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<sst xmlns="http://schemas.openxmlformats.org/spreadsheetml/2006/main" count="109" uniqueCount="69">
  <si>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</si>
  <si>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</si>
  <si>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</si>
  <si>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</si>
  <si>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</si>
  <si>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</si>
  <si>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</si>
  <si>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</si>
  <si>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</si>
  <si>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</si>
  <si>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</si>
  <si>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Градище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</si>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</sst>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40332</v>
      </c>
      <c r="E12" s="16">
        <v>10594</v>
      </c>
      <c r="F12" s="16">
        <f aca="true" t="shared" si="0" ref="F12:F26">E12-D12</f>
        <v>-29738</v>
      </c>
      <c r="G12" s="16">
        <f aca="true" t="shared" si="1" ref="G12:G26">IF(D12=0,0,E12/D12)*100</f>
        <v>26.26698403253</v>
      </c>
      <c r="H12" s="1">
        <v>40332</v>
      </c>
      <c r="I12" s="1">
        <v>10594</v>
      </c>
    </row>
    <row r="13" spans="1:9" ht="16.5" customHeight="1">
      <c r="A13" s="4"/>
      <c r="B13" s="21" t="s">
        <v>19</v>
      </c>
      <c r="C13" s="15" t="s">
        <v>20</v>
      </c>
      <c r="D13" s="16">
        <v>40332</v>
      </c>
      <c r="E13" s="16">
        <v>10594</v>
      </c>
      <c r="F13" s="16">
        <f t="shared" si="0"/>
        <v>-29738</v>
      </c>
      <c r="G13" s="16">
        <f t="shared" si="1"/>
        <v>26.26698403253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237</v>
      </c>
      <c r="F14" s="16">
        <f t="shared" si="0"/>
        <v>237</v>
      </c>
      <c r="G14" s="16">
        <f t="shared" si="1"/>
        <v>0</v>
      </c>
      <c r="H14" s="1">
        <v>0</v>
      </c>
      <c r="I14" s="1">
        <v>237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237</v>
      </c>
      <c r="F15" s="16">
        <f t="shared" si="0"/>
        <v>237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7752</v>
      </c>
      <c r="E16" s="16">
        <v>2251</v>
      </c>
      <c r="F16" s="16">
        <f t="shared" si="0"/>
        <v>-5501</v>
      </c>
      <c r="G16" s="16">
        <f t="shared" si="1"/>
        <v>29.03766769865841</v>
      </c>
      <c r="H16" s="1">
        <v>7752</v>
      </c>
      <c r="I16" s="1">
        <v>2251</v>
      </c>
    </row>
    <row r="17" spans="1:9" ht="16.5" customHeight="1">
      <c r="A17" s="4"/>
      <c r="B17" s="21" t="s">
        <v>27</v>
      </c>
      <c r="C17" s="15" t="s">
        <v>28</v>
      </c>
      <c r="D17" s="16">
        <v>4651</v>
      </c>
      <c r="E17" s="16">
        <v>1361</v>
      </c>
      <c r="F17" s="16">
        <f t="shared" si="0"/>
        <v>-3290</v>
      </c>
      <c r="G17" s="16">
        <f t="shared" si="1"/>
        <v>29.262524188346596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1938</v>
      </c>
      <c r="E18" s="16">
        <v>562</v>
      </c>
      <c r="F18" s="16">
        <f t="shared" si="0"/>
        <v>-1376</v>
      </c>
      <c r="G18" s="16">
        <f t="shared" si="1"/>
        <v>28.998968008255932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1163</v>
      </c>
      <c r="E19" s="16">
        <v>328</v>
      </c>
      <c r="F19" s="16">
        <f t="shared" si="0"/>
        <v>-835</v>
      </c>
      <c r="G19" s="16">
        <f t="shared" si="1"/>
        <v>28.20292347377472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21224</v>
      </c>
      <c r="E20" s="16">
        <v>1906</v>
      </c>
      <c r="F20" s="16">
        <f t="shared" si="0"/>
        <v>-19318</v>
      </c>
      <c r="G20" s="16">
        <f t="shared" si="1"/>
        <v>8.98039954768187</v>
      </c>
      <c r="H20" s="1">
        <v>21224</v>
      </c>
      <c r="I20" s="1">
        <v>1906</v>
      </c>
    </row>
    <row r="21" spans="1:9" ht="16.5" customHeight="1">
      <c r="A21" s="4"/>
      <c r="B21" s="21" t="s">
        <v>35</v>
      </c>
      <c r="C21" s="15" t="s">
        <v>36</v>
      </c>
      <c r="D21" s="16">
        <v>600</v>
      </c>
      <c r="E21" s="16">
        <v>66</v>
      </c>
      <c r="F21" s="16">
        <f t="shared" si="0"/>
        <v>-534</v>
      </c>
      <c r="G21" s="16">
        <f t="shared" si="1"/>
        <v>11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6000</v>
      </c>
      <c r="E22" s="16">
        <v>1611</v>
      </c>
      <c r="F22" s="16">
        <f t="shared" si="0"/>
        <v>-4389</v>
      </c>
      <c r="G22" s="16">
        <f t="shared" si="1"/>
        <v>26.85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229</v>
      </c>
      <c r="F23" s="16">
        <f t="shared" si="0"/>
        <v>-1771</v>
      </c>
      <c r="G23" s="16">
        <f t="shared" si="1"/>
        <v>11.450000000000001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12124</v>
      </c>
      <c r="E24" s="16">
        <v>0</v>
      </c>
      <c r="F24" s="16">
        <f t="shared" si="0"/>
        <v>-12124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500</v>
      </c>
      <c r="E25" s="16">
        <v>0</v>
      </c>
      <c r="F25" s="16">
        <f t="shared" si="0"/>
        <v>-500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69308</v>
      </c>
      <c r="E26" s="16">
        <f>SUM(I12:I25)</f>
        <v>14988</v>
      </c>
      <c r="F26" s="16">
        <f t="shared" si="0"/>
        <v>-54320</v>
      </c>
      <c r="G26" s="16">
        <f t="shared" si="1"/>
        <v>21.625209211057886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69308</v>
      </c>
      <c r="E28" s="16">
        <f>SUM(E26)</f>
        <v>14988</v>
      </c>
      <c r="F28" s="16">
        <f>E28-D28</f>
        <v>-54320</v>
      </c>
      <c r="G28" s="16">
        <f>IF(D28=0,0,E28/D28)*100</f>
        <v>21.625209211057886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69308</v>
      </c>
      <c r="E30" s="16">
        <f>SUM(E28)</f>
        <v>14988</v>
      </c>
      <c r="F30" s="16">
        <f>E30-D30</f>
        <v>-54320</v>
      </c>
      <c r="G30" s="16">
        <f>IF(D30=0,0,E30/D30)*100</f>
        <v>21.625209211057886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69308</v>
      </c>
      <c r="E32" s="16">
        <f>SUM(E30)</f>
        <v>14988</v>
      </c>
      <c r="F32" s="16">
        <f>E32-D32</f>
        <v>-54320</v>
      </c>
      <c r="G32" s="16">
        <f>IF(D32=0,0,E32/D32)*100</f>
        <v>21.625209211057886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12000</v>
      </c>
      <c r="E39" s="16">
        <v>2310</v>
      </c>
      <c r="F39" s="16">
        <f>E39-D39</f>
        <v>-9690</v>
      </c>
      <c r="G39" s="16">
        <f>IF(D39=0,0,E39/D39)*100</f>
        <v>19.25</v>
      </c>
      <c r="H39" s="1">
        <v>12000</v>
      </c>
      <c r="I39" s="1">
        <v>2310</v>
      </c>
    </row>
    <row r="40" spans="1:9" ht="16.5" customHeight="1">
      <c r="A40" s="4"/>
      <c r="B40" s="21" t="s">
        <v>37</v>
      </c>
      <c r="C40" s="15" t="s">
        <v>38</v>
      </c>
      <c r="D40" s="16">
        <v>12000</v>
      </c>
      <c r="E40" s="16">
        <v>2310</v>
      </c>
      <c r="F40" s="16">
        <f>E40-D40</f>
        <v>-9690</v>
      </c>
      <c r="G40" s="16">
        <f>IF(D40=0,0,E40/D40)*100</f>
        <v>19.25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12000</v>
      </c>
      <c r="E41" s="16">
        <f>SUM(I39:I40)</f>
        <v>2310</v>
      </c>
      <c r="F41" s="16">
        <f>E41-D41</f>
        <v>-9690</v>
      </c>
      <c r="G41" s="16">
        <f>IF(D41=0,0,E41/D41)*100</f>
        <v>19.25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12000</v>
      </c>
      <c r="E43" s="16">
        <f>SUM(E41)</f>
        <v>2310</v>
      </c>
      <c r="F43" s="16">
        <f>E43-D43</f>
        <v>-9690</v>
      </c>
      <c r="G43" s="16">
        <f>IF(D43=0,0,E43/D43)*100</f>
        <v>19.25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12000</v>
      </c>
      <c r="E45" s="16">
        <f>SUM(E43)</f>
        <v>2310</v>
      </c>
      <c r="F45" s="16">
        <f>E45-D45</f>
        <v>-9690</v>
      </c>
      <c r="G45" s="16">
        <f>IF(D45=0,0,E45/D45)*100</f>
        <v>19.25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5589</v>
      </c>
      <c r="E50" s="16">
        <v>0</v>
      </c>
      <c r="F50" s="16">
        <f aca="true" t="shared" si="2" ref="F50:F59">E50-D50</f>
        <v>-5589</v>
      </c>
      <c r="G50" s="16">
        <f aca="true" t="shared" si="3" ref="G50:G59">IF(D50=0,0,E50/D50)*100</f>
        <v>0</v>
      </c>
      <c r="H50" s="1">
        <v>5589</v>
      </c>
      <c r="I50" s="1">
        <v>0</v>
      </c>
    </row>
    <row r="51" spans="1:9" ht="16.5" customHeight="1">
      <c r="A51" s="4"/>
      <c r="B51" s="21" t="s">
        <v>56</v>
      </c>
      <c r="C51" s="15" t="s">
        <v>57</v>
      </c>
      <c r="D51" s="16">
        <v>5589</v>
      </c>
      <c r="E51" s="16">
        <v>0</v>
      </c>
      <c r="F51" s="16">
        <f t="shared" si="2"/>
        <v>-5589</v>
      </c>
      <c r="G51" s="16">
        <f t="shared" si="3"/>
        <v>0</v>
      </c>
      <c r="H51" s="1">
        <v>0</v>
      </c>
      <c r="I51" s="1">
        <v>0</v>
      </c>
    </row>
    <row r="52" spans="1:9" ht="16.5" customHeight="1">
      <c r="A52" s="4"/>
      <c r="B52" s="21" t="s">
        <v>25</v>
      </c>
      <c r="C52" s="15" t="s">
        <v>26</v>
      </c>
      <c r="D52" s="16">
        <v>454</v>
      </c>
      <c r="E52" s="16">
        <v>0</v>
      </c>
      <c r="F52" s="16">
        <f t="shared" si="2"/>
        <v>-454</v>
      </c>
      <c r="G52" s="16">
        <f t="shared" si="3"/>
        <v>0</v>
      </c>
      <c r="H52" s="1">
        <v>454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189</v>
      </c>
      <c r="E53" s="16">
        <v>0</v>
      </c>
      <c r="F53" s="16">
        <f t="shared" si="2"/>
        <v>-189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201</v>
      </c>
      <c r="E54" s="16">
        <v>0</v>
      </c>
      <c r="F54" s="16">
        <f t="shared" si="2"/>
        <v>-201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64</v>
      </c>
      <c r="E55" s="16">
        <v>0</v>
      </c>
      <c r="F55" s="16">
        <f t="shared" si="2"/>
        <v>-64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6000</v>
      </c>
      <c r="E56" s="16">
        <v>0</v>
      </c>
      <c r="F56" s="16">
        <f t="shared" si="2"/>
        <v>-6000</v>
      </c>
      <c r="G56" s="16">
        <f t="shared" si="3"/>
        <v>0</v>
      </c>
      <c r="H56" s="1">
        <v>6000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1500</v>
      </c>
      <c r="E57" s="16">
        <v>0</v>
      </c>
      <c r="F57" s="16">
        <f t="shared" si="2"/>
        <v>-1500</v>
      </c>
      <c r="G57" s="16">
        <f t="shared" si="3"/>
        <v>0</v>
      </c>
      <c r="H57" s="1">
        <v>0</v>
      </c>
      <c r="I57" s="1">
        <v>0</v>
      </c>
    </row>
    <row r="58" spans="1:9" ht="16.5" customHeight="1">
      <c r="A58" s="4"/>
      <c r="B58" s="21" t="s">
        <v>39</v>
      </c>
      <c r="C58" s="15" t="s">
        <v>40</v>
      </c>
      <c r="D58" s="16">
        <v>4500</v>
      </c>
      <c r="E58" s="16">
        <v>0</v>
      </c>
      <c r="F58" s="16">
        <f t="shared" si="2"/>
        <v>-4500</v>
      </c>
      <c r="G58" s="16">
        <f t="shared" si="3"/>
        <v>0</v>
      </c>
      <c r="H58" s="1">
        <v>0</v>
      </c>
      <c r="I58" s="1">
        <v>0</v>
      </c>
    </row>
    <row r="59" spans="1:7" ht="15.75" customHeight="1">
      <c r="A59" s="4"/>
      <c r="B59" s="27" t="s">
        <v>45</v>
      </c>
      <c r="C59" s="27"/>
      <c r="D59" s="16">
        <f>SUM(H50:H58)</f>
        <v>12043</v>
      </c>
      <c r="E59" s="16">
        <f>SUM(I50:I58)</f>
        <v>0</v>
      </c>
      <c r="F59" s="16">
        <f t="shared" si="2"/>
        <v>-12043</v>
      </c>
      <c r="G59" s="16">
        <f t="shared" si="3"/>
        <v>0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5.75" customHeight="1">
      <c r="A61" s="4"/>
      <c r="B61" s="27" t="s">
        <v>58</v>
      </c>
      <c r="C61" s="27"/>
      <c r="D61" s="16">
        <f>SUM(D59)</f>
        <v>12043</v>
      </c>
      <c r="E61" s="16">
        <f>SUM(E59)</f>
        <v>0</v>
      </c>
      <c r="F61" s="16">
        <f>E61-D61</f>
        <v>-12043</v>
      </c>
      <c r="G61" s="16">
        <f>IF(D61=0,0,E61/D61)*100</f>
        <v>0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6.5" customHeight="1">
      <c r="A63" s="4"/>
      <c r="B63" s="26" t="s">
        <v>59</v>
      </c>
      <c r="C63" s="26"/>
      <c r="D63" s="26"/>
      <c r="E63" s="26"/>
      <c r="F63" s="26"/>
      <c r="G63" s="26"/>
    </row>
    <row r="64" spans="1:7" ht="16.5" customHeight="1">
      <c r="A64" s="4"/>
      <c r="B64" s="19" t="s">
        <v>16</v>
      </c>
      <c r="C64" s="20"/>
      <c r="D64" s="20"/>
      <c r="E64" s="20"/>
      <c r="F64" s="20"/>
      <c r="G64" s="20"/>
    </row>
    <row r="65" spans="1:9" ht="16.5" customHeight="1">
      <c r="A65" s="4"/>
      <c r="B65" s="21" t="s">
        <v>33</v>
      </c>
      <c r="C65" s="15" t="s">
        <v>34</v>
      </c>
      <c r="D65" s="16">
        <v>42822</v>
      </c>
      <c r="E65" s="16">
        <v>4574</v>
      </c>
      <c r="F65" s="16">
        <f>E65-D65</f>
        <v>-38248</v>
      </c>
      <c r="G65" s="16">
        <f>IF(D65=0,0,E65/D65)*100</f>
        <v>10.681425435523796</v>
      </c>
      <c r="H65" s="1">
        <v>42822</v>
      </c>
      <c r="I65" s="1">
        <v>4574</v>
      </c>
    </row>
    <row r="66" spans="1:9" ht="16.5" customHeight="1">
      <c r="A66" s="4"/>
      <c r="B66" s="21" t="s">
        <v>35</v>
      </c>
      <c r="C66" s="15" t="s">
        <v>36</v>
      </c>
      <c r="D66" s="16">
        <v>9090</v>
      </c>
      <c r="E66" s="16">
        <v>0</v>
      </c>
      <c r="F66" s="16">
        <f>E66-D66</f>
        <v>-9090</v>
      </c>
      <c r="G66" s="16">
        <f>IF(D66=0,0,E66/D66)*100</f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33732</v>
      </c>
      <c r="E67" s="16">
        <v>4574</v>
      </c>
      <c r="F67" s="16">
        <f>E67-D67</f>
        <v>-29158</v>
      </c>
      <c r="G67" s="16">
        <f>IF(D67=0,0,E67/D67)*100</f>
        <v>13.559824498992054</v>
      </c>
      <c r="H67" s="1">
        <v>0</v>
      </c>
      <c r="I67" s="1">
        <v>0</v>
      </c>
    </row>
    <row r="68" spans="1:7" ht="15.75" customHeight="1">
      <c r="A68" s="4"/>
      <c r="B68" s="27" t="s">
        <v>45</v>
      </c>
      <c r="C68" s="27"/>
      <c r="D68" s="16">
        <f>SUM(H65:H67)</f>
        <v>42822</v>
      </c>
      <c r="E68" s="16">
        <f>SUM(I65:I67)</f>
        <v>4574</v>
      </c>
      <c r="F68" s="16">
        <f>E68-D68</f>
        <v>-38248</v>
      </c>
      <c r="G68" s="16">
        <f>IF(D68=0,0,E68/D68)*100</f>
        <v>10.681425435523796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60</v>
      </c>
      <c r="C70" s="27"/>
      <c r="D70" s="16">
        <f>SUM(D68)</f>
        <v>42822</v>
      </c>
      <c r="E70" s="16">
        <f>SUM(E68)</f>
        <v>4574</v>
      </c>
      <c r="F70" s="16">
        <f>E70-D70</f>
        <v>-38248</v>
      </c>
      <c r="G70" s="16">
        <f>IF(D70=0,0,E70/D70)*100</f>
        <v>10.681425435523796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61</v>
      </c>
      <c r="C72" s="27"/>
      <c r="D72" s="16">
        <f>SUM(D61,D70)</f>
        <v>54865</v>
      </c>
      <c r="E72" s="16">
        <f>SUM(E61,E70)</f>
        <v>4574</v>
      </c>
      <c r="F72" s="16">
        <f>E72-D72</f>
        <v>-50291</v>
      </c>
      <c r="G72" s="16">
        <f>IF(D72=0,0,E72/D72)*100</f>
        <v>8.336826756584344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62</v>
      </c>
      <c r="C74" s="27"/>
      <c r="D74" s="16">
        <f>SUM(D45,D72)</f>
        <v>66865</v>
      </c>
      <c r="E74" s="16">
        <f>SUM(E45,E72)</f>
        <v>6884</v>
      </c>
      <c r="F74" s="16">
        <f>E74-D74</f>
        <v>-59981</v>
      </c>
      <c r="G74" s="16">
        <f>IF(D74=0,0,E74/D74)*100</f>
        <v>10.295371270470351</v>
      </c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24" t="s">
        <v>63</v>
      </c>
      <c r="C77" s="24"/>
      <c r="D77" s="24"/>
      <c r="E77" s="24"/>
      <c r="F77" s="24"/>
      <c r="G77" s="24"/>
    </row>
    <row r="78" spans="1:7" ht="16.5" customHeight="1">
      <c r="A78" s="4"/>
      <c r="B78" s="25" t="s">
        <v>64</v>
      </c>
      <c r="C78" s="25"/>
      <c r="D78" s="25"/>
      <c r="E78" s="25"/>
      <c r="F78" s="25"/>
      <c r="G78" s="25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19" t="s">
        <v>16</v>
      </c>
      <c r="C80" s="20"/>
      <c r="D80" s="20"/>
      <c r="E80" s="20"/>
      <c r="F80" s="20"/>
      <c r="G80" s="20"/>
    </row>
    <row r="81" spans="1:9" ht="16.5" customHeight="1">
      <c r="A81" s="4"/>
      <c r="B81" s="21" t="s">
        <v>33</v>
      </c>
      <c r="C81" s="15" t="s">
        <v>34</v>
      </c>
      <c r="D81" s="16">
        <v>3000</v>
      </c>
      <c r="E81" s="16">
        <v>0</v>
      </c>
      <c r="F81" s="16">
        <f>E81-D81</f>
        <v>-3000</v>
      </c>
      <c r="G81" s="16">
        <f>IF(D81=0,0,E81/D81)*100</f>
        <v>0</v>
      </c>
      <c r="H81" s="1">
        <v>3000</v>
      </c>
      <c r="I81" s="1">
        <v>0</v>
      </c>
    </row>
    <row r="82" spans="1:9" ht="16.5" customHeight="1">
      <c r="A82" s="4"/>
      <c r="B82" s="21" t="s">
        <v>35</v>
      </c>
      <c r="C82" s="15" t="s">
        <v>36</v>
      </c>
      <c r="D82" s="16">
        <v>1000</v>
      </c>
      <c r="E82" s="16">
        <v>0</v>
      </c>
      <c r="F82" s="16">
        <f>E82-D82</f>
        <v>-1000</v>
      </c>
      <c r="G82" s="16">
        <f>IF(D82=0,0,E82/D82)*100</f>
        <v>0</v>
      </c>
      <c r="H82" s="1">
        <v>0</v>
      </c>
      <c r="I82" s="1">
        <v>0</v>
      </c>
    </row>
    <row r="83" spans="1:9" ht="16.5" customHeight="1">
      <c r="A83" s="4"/>
      <c r="B83" s="21" t="s">
        <v>39</v>
      </c>
      <c r="C83" s="15" t="s">
        <v>40</v>
      </c>
      <c r="D83" s="16">
        <v>2000</v>
      </c>
      <c r="E83" s="16">
        <v>0</v>
      </c>
      <c r="F83" s="16">
        <f>E83-D83</f>
        <v>-2000</v>
      </c>
      <c r="G83" s="16">
        <f>IF(D83=0,0,E83/D83)*100</f>
        <v>0</v>
      </c>
      <c r="H83" s="1">
        <v>0</v>
      </c>
      <c r="I83" s="1">
        <v>0</v>
      </c>
    </row>
    <row r="84" spans="1:7" ht="15.75" customHeight="1">
      <c r="A84" s="4"/>
      <c r="B84" s="27" t="s">
        <v>45</v>
      </c>
      <c r="C84" s="27"/>
      <c r="D84" s="16">
        <f>SUM(H81:H83)</f>
        <v>3000</v>
      </c>
      <c r="E84" s="16">
        <f>SUM(I81:I83)</f>
        <v>0</v>
      </c>
      <c r="F84" s="16">
        <f>E84-D84</f>
        <v>-3000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66</v>
      </c>
      <c r="C86" s="27"/>
      <c r="D86" s="16">
        <f>SUM(D84)</f>
        <v>3000</v>
      </c>
      <c r="E86" s="16">
        <f>SUM(E84)</f>
        <v>0</v>
      </c>
      <c r="F86" s="16">
        <f>E86-D86</f>
        <v>-3000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67</v>
      </c>
      <c r="C88" s="27"/>
      <c r="D88" s="16">
        <f>SUM(D86)</f>
        <v>3000</v>
      </c>
      <c r="E88" s="16">
        <f>SUM(E86)</f>
        <v>0</v>
      </c>
      <c r="F88" s="16">
        <f>E88-D88</f>
        <v>-3000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68</v>
      </c>
      <c r="C90" s="27"/>
      <c r="D90" s="16">
        <f>SUM(D88)</f>
        <v>3000</v>
      </c>
      <c r="E90" s="16">
        <f>SUM(E88)</f>
        <v>0</v>
      </c>
      <c r="F90" s="16">
        <f>E90-D90</f>
        <v>-3000</v>
      </c>
      <c r="G90" s="16">
        <f>IF(D90=0,0,E90/D90)*100</f>
        <v>0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8"/>
      <c r="C94" s="13" t="s">
        <v>10</v>
      </c>
      <c r="D94" s="16">
        <f>SUM(D32,D74,D90)</f>
        <v>139173</v>
      </c>
      <c r="E94" s="16">
        <f>SUM(E32,E74,E90)</f>
        <v>21872</v>
      </c>
      <c r="F94" s="16">
        <f>E94-D94</f>
        <v>-117301</v>
      </c>
      <c r="G94" s="16">
        <f>IF(D94=0,0,E94/D94)*100</f>
        <v>15.715691980484719</v>
      </c>
    </row>
  </sheetData>
  <sheetProtection selectLockedCells="1" selectUnlockedCells="1"/>
  <mergeCells count="31">
    <mergeCell ref="B90:C90"/>
    <mergeCell ref="B77:G77"/>
    <mergeCell ref="B78:G78"/>
    <mergeCell ref="B79:G79"/>
    <mergeCell ref="B84:C84"/>
    <mergeCell ref="B86:C86"/>
    <mergeCell ref="B88:C88"/>
    <mergeCell ref="B61:C61"/>
    <mergeCell ref="B63:G63"/>
    <mergeCell ref="B68:C68"/>
    <mergeCell ref="B70:C70"/>
    <mergeCell ref="B72:C72"/>
    <mergeCell ref="B74:C74"/>
    <mergeCell ref="B41:C41"/>
    <mergeCell ref="B43:C43"/>
    <mergeCell ref="B45:C45"/>
    <mergeCell ref="B47:G47"/>
    <mergeCell ref="B48:G48"/>
    <mergeCell ref="B59:C59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2024-05-29T08:05:54Z</dcterms:modified>
  <cp:category/>
  <cp:version/>
  <cp:contentType/>
  <cp:contentStatus/>
</cp:coreProperties>
</file>