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ОСН.ЩАТ" sheetId="1" r:id="rId1"/>
    <sheet name="rekap-dan" sheetId="2" state="hidden" r:id="rId2"/>
    <sheet name="DAN-DOP" sheetId="3" state="hidden" r:id="rId3"/>
    <sheet name="DAN-OSN" sheetId="4" state="hidden" r:id="rId4"/>
  </sheets>
  <definedNames>
    <definedName name="_xlnm.Print_Titles" localSheetId="0">'ОСН.ЩАТ'!$6:$15</definedName>
  </definedNames>
  <calcPr fullCalcOnLoad="1"/>
</workbook>
</file>

<file path=xl/sharedStrings.xml><?xml version="1.0" encoding="utf-8"?>
<sst xmlns="http://schemas.openxmlformats.org/spreadsheetml/2006/main" count="314" uniqueCount="141">
  <si>
    <t>№</t>
  </si>
  <si>
    <t>по</t>
  </si>
  <si>
    <t>ред</t>
  </si>
  <si>
    <t>заплата</t>
  </si>
  <si>
    <t>(прослужено</t>
  </si>
  <si>
    <t>%</t>
  </si>
  <si>
    <t>магистър</t>
  </si>
  <si>
    <t>бакалавър</t>
  </si>
  <si>
    <t>СПЕЦИАЛ.АДМИНИСТРАЦИЯ</t>
  </si>
  <si>
    <t>Б-6</t>
  </si>
  <si>
    <t>В-8</t>
  </si>
  <si>
    <t>Б-9</t>
  </si>
  <si>
    <t>В-4</t>
  </si>
  <si>
    <t>Б-7</t>
  </si>
  <si>
    <t>Структурни звена и длъжностни</t>
  </si>
  <si>
    <t>наименования</t>
  </si>
  <si>
    <t>Име, презиме,фамилия</t>
  </si>
  <si>
    <t>Обазо-</t>
  </si>
  <si>
    <t>вателна</t>
  </si>
  <si>
    <t>степен</t>
  </si>
  <si>
    <t>Длъж</t>
  </si>
  <si>
    <t>ностно</t>
  </si>
  <si>
    <t>ниво</t>
  </si>
  <si>
    <t xml:space="preserve">от </t>
  </si>
  <si>
    <t>ЕКДА</t>
  </si>
  <si>
    <t>ПМС</t>
  </si>
  <si>
    <t>№137</t>
  </si>
  <si>
    <t>ОТ</t>
  </si>
  <si>
    <t>04.07.</t>
  </si>
  <si>
    <t>2005Г.</t>
  </si>
  <si>
    <t>Прило-</t>
  </si>
  <si>
    <t>жение</t>
  </si>
  <si>
    <t>Вид</t>
  </si>
  <si>
    <t>правоот-</t>
  </si>
  <si>
    <t>ношение</t>
  </si>
  <si>
    <t>Код</t>
  </si>
  <si>
    <t>НКП</t>
  </si>
  <si>
    <t>Основно месечно</t>
  </si>
  <si>
    <t>възнаграждение( в лв.)</t>
  </si>
  <si>
    <t>Мини-</t>
  </si>
  <si>
    <t>мална</t>
  </si>
  <si>
    <t>месечна</t>
  </si>
  <si>
    <t>за</t>
  </si>
  <si>
    <t>длъжно-</t>
  </si>
  <si>
    <t>стта</t>
  </si>
  <si>
    <t>Макси-</t>
  </si>
  <si>
    <t>Индиви</t>
  </si>
  <si>
    <t>дуална</t>
  </si>
  <si>
    <t>основна</t>
  </si>
  <si>
    <t>Допълнителни</t>
  </si>
  <si>
    <t>възнаграждения</t>
  </si>
  <si>
    <t>продължителна</t>
  </si>
  <si>
    <t>работа</t>
  </si>
  <si>
    <t>време)</t>
  </si>
  <si>
    <t>сума</t>
  </si>
  <si>
    <t>(лв)</t>
  </si>
  <si>
    <t>други</t>
  </si>
  <si>
    <t>(в лв.)</t>
  </si>
  <si>
    <t>Брутна</t>
  </si>
  <si>
    <t>УТВЪРДИЛ,</t>
  </si>
  <si>
    <t>КМЕТ:</t>
  </si>
  <si>
    <t>/В.ЗЛАТЕВ/</t>
  </si>
  <si>
    <t>ПОИМЕННО РАЗПИСАНИЕ НА ДЛЪЖНАСТИТЕ И РАБОТНИТЕ ЗАПЛАТИ</t>
  </si>
  <si>
    <t xml:space="preserve">                                                      в сила от 01.04.2006 г.</t>
  </si>
  <si>
    <t>Поре-</t>
  </si>
  <si>
    <t>ден</t>
  </si>
  <si>
    <t>номер</t>
  </si>
  <si>
    <t>/М. Василева/</t>
  </si>
  <si>
    <t>/В.Дечева/</t>
  </si>
  <si>
    <t xml:space="preserve">Зам.кмет по бюджет и финанси:  </t>
  </si>
  <si>
    <t>Началник отдел "Бюджет и ТРЗ ":</t>
  </si>
  <si>
    <t>/С.Бакиев/</t>
  </si>
  <si>
    <t>Директор на дирекция"Бюджет и финанси":</t>
  </si>
  <si>
    <t>№3</t>
  </si>
  <si>
    <t>трудово</t>
  </si>
  <si>
    <t>Общинска данъчна служба</t>
  </si>
  <si>
    <t>Данъчен инспектор</t>
  </si>
  <si>
    <t>Гл.специалист-счетоводител</t>
  </si>
  <si>
    <t>Гл.специалист-касиер</t>
  </si>
  <si>
    <t>Технически сътрудник-архивар</t>
  </si>
  <si>
    <t>Главен данъчен инспектор</t>
  </si>
  <si>
    <t>Старши експерт " Информац. технологии"</t>
  </si>
  <si>
    <t>Старши юрисконсулт</t>
  </si>
  <si>
    <t>Главен  експерт "Човешки ресурси ":</t>
  </si>
  <si>
    <t xml:space="preserve">/Г.Беджева/ </t>
  </si>
  <si>
    <t>ОБЩИНА   ШУМЕН</t>
  </si>
  <si>
    <t xml:space="preserve">                 НА ОБЩИНСКА ДАНЪЧНА СЛУЖБА С ОБЩИНСКИ ПРИХОДИ</t>
  </si>
  <si>
    <t>Ели Василева Никова</t>
  </si>
  <si>
    <t>Марияна Цанева Близнакова</t>
  </si>
  <si>
    <t>Ерджан Ереджебов Илиаз</t>
  </si>
  <si>
    <t>Илхан Ридван Сали</t>
  </si>
  <si>
    <t>Митко Станчев Лазаров</t>
  </si>
  <si>
    <t>Елица Алексиева Христова</t>
  </si>
  <si>
    <t>Тихомир Мирчев Стоймиров</t>
  </si>
  <si>
    <t>Иванка Тодорова Тонева</t>
  </si>
  <si>
    <t>Диан Христов Бакев</t>
  </si>
  <si>
    <t>Фатма Рекифова Акифова</t>
  </si>
  <si>
    <t>Йоана Деянова Малева</t>
  </si>
  <si>
    <t>средно</t>
  </si>
  <si>
    <t>Зелиха Неджим Насуф</t>
  </si>
  <si>
    <t>Ивалина Антонова Панайотова</t>
  </si>
  <si>
    <t>Ханифе Изет Хасан</t>
  </si>
  <si>
    <t>Даниела Иванова Димитрова</t>
  </si>
  <si>
    <t>Николай Иванов Николов</t>
  </si>
  <si>
    <t>Гюлсевер Севинч Еюб</t>
  </si>
  <si>
    <t>Мария Красимирова Кирова</t>
  </si>
  <si>
    <t>Радка Пеева Исаева</t>
  </si>
  <si>
    <t>№168</t>
  </si>
  <si>
    <t>07.07.</t>
  </si>
  <si>
    <t>2006 г.</t>
  </si>
  <si>
    <t xml:space="preserve">       /В.Дечева/</t>
  </si>
  <si>
    <t xml:space="preserve">                        Р Е К А П И Т У Л А Ц И Я</t>
  </si>
  <si>
    <t>12 бр.</t>
  </si>
  <si>
    <t>в т.ч.:</t>
  </si>
  <si>
    <t>Основна работна заплата</t>
  </si>
  <si>
    <t>Допълнително възнаграждение</t>
  </si>
  <si>
    <t>327,46 лв.</t>
  </si>
  <si>
    <r>
      <t>І.</t>
    </r>
    <r>
      <rPr>
        <sz val="11"/>
        <rFont val="Arial"/>
        <family val="2"/>
      </rPr>
      <t xml:space="preserve"> Утвърдена численост на персонала</t>
    </r>
  </si>
  <si>
    <r>
      <t>ІІ.</t>
    </r>
    <r>
      <rPr>
        <sz val="11"/>
        <rFont val="Arial"/>
        <family val="2"/>
      </rPr>
      <t xml:space="preserve"> Утвърдена средна брутна работна заплата</t>
    </r>
  </si>
  <si>
    <r>
      <t>ІІІ.</t>
    </r>
    <r>
      <rPr>
        <sz val="11"/>
        <rFont val="Arial"/>
        <family val="2"/>
      </rPr>
      <t xml:space="preserve"> Планов фонд "Работна заплата"</t>
    </r>
  </si>
  <si>
    <r>
      <t>ІV</t>
    </r>
    <r>
      <rPr>
        <sz val="11"/>
        <rFont val="Arial"/>
        <family val="2"/>
      </rPr>
      <t>. Фактически фонд "Работна заплата"</t>
    </r>
  </si>
  <si>
    <r>
      <t>V.</t>
    </r>
    <r>
      <rPr>
        <sz val="11"/>
        <rFont val="Arial"/>
        <family val="2"/>
      </rPr>
      <t xml:space="preserve"> Разлика до планов фонд "Работна заплата"</t>
    </r>
  </si>
  <si>
    <t xml:space="preserve">                               ПОИМЕННО РАЗПИСАНИЕ НА ДЛЪЖНАСТИТЕ И РАБОТНИТЕ ЗАПЛАТИ</t>
  </si>
  <si>
    <t xml:space="preserve">                                                        НА ОБЩИНСКА ДАНЪЧНА СЛУЖБА </t>
  </si>
  <si>
    <t xml:space="preserve">                                                                     в сила от 01.07.2006 г.</t>
  </si>
  <si>
    <t>Име, презиме, фамилия</t>
  </si>
  <si>
    <t>Алеко Крумов Алексиев</t>
  </si>
  <si>
    <t>Дирекция"Устр. на териториите, контрол на стр. и екология"</t>
  </si>
  <si>
    <t>Отдел"Територ.-селищно устройство,</t>
  </si>
  <si>
    <t>адм.-техн.обсл.на населенито, контрол по</t>
  </si>
  <si>
    <t>стр. и регистрация на строежите"</t>
  </si>
  <si>
    <t>ст.експерт "Контрол на строителството"</t>
  </si>
  <si>
    <t>Кирил Василев Вълев</t>
  </si>
  <si>
    <t>гл.специалист"Контрол на строителството"</t>
  </si>
  <si>
    <t>ОСНОВЕН ЩАТ</t>
  </si>
  <si>
    <t>актуално към 01.11.2014 г.</t>
  </si>
  <si>
    <t xml:space="preserve">ИЗГОТВИЛ:                                     </t>
  </si>
  <si>
    <t xml:space="preserve">КАТЯ ИВАНОВА </t>
  </si>
  <si>
    <t>ДИРЕКТОР НА ДИРЕКЦИЯ ГРИПО</t>
  </si>
  <si>
    <t>УТВЪРДИЛ СПИСЪКА                                                   АЛЕКСАНДЪР ГЕНЧЕВ                                                  ЗАМ.КМЕТ БФ НА ОБЩИНА ШУМЕН</t>
  </si>
  <si>
    <t>ПРИЛОЖЕНИЕ 10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</si>
</sst>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i/>
      <u val="single"/>
      <sz val="16"/>
      <name val="Arial"/>
      <family val="0"/>
    </font>
    <font>
      <b/>
      <u val="single"/>
      <sz val="16"/>
      <name val="Arial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180" fontId="1" fillId="0" borderId="12" xfId="0" applyNumberFormat="1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6.421875" style="0" customWidth="1"/>
    <col min="2" max="2" width="60.7109375" style="0" customWidth="1"/>
    <col min="3" max="3" width="52.28125" style="0" customWidth="1"/>
  </cols>
  <sheetData>
    <row r="1" spans="2:4" ht="47.25">
      <c r="B1" s="76" t="s">
        <v>139</v>
      </c>
      <c r="C1" s="77" t="s">
        <v>140</v>
      </c>
      <c r="D1" s="76"/>
    </row>
    <row r="2" spans="1:3" ht="20.25">
      <c r="A2" s="60"/>
      <c r="B2" s="60"/>
      <c r="C2" s="60"/>
    </row>
    <row r="3" spans="1:3" ht="20.25">
      <c r="A3" s="60"/>
      <c r="B3" s="60"/>
      <c r="C3" s="61"/>
    </row>
    <row r="4" spans="1:3" ht="20.25">
      <c r="A4" s="60"/>
      <c r="B4" s="61" t="s">
        <v>134</v>
      </c>
      <c r="C4" s="62"/>
    </row>
    <row r="5" spans="1:3" ht="20.25">
      <c r="A5" s="60"/>
      <c r="B5" s="63" t="s">
        <v>135</v>
      </c>
      <c r="C5" s="63"/>
    </row>
    <row r="6" spans="1:3" ht="20.25">
      <c r="A6" s="64"/>
      <c r="B6" s="64"/>
      <c r="C6" s="65"/>
    </row>
    <row r="7" spans="1:3" ht="20.25">
      <c r="A7" s="64"/>
      <c r="B7" s="64"/>
      <c r="C7" s="73"/>
    </row>
    <row r="8" spans="1:3" ht="20.25">
      <c r="A8" s="64" t="s">
        <v>0</v>
      </c>
      <c r="B8" s="64"/>
      <c r="C8" s="65"/>
    </row>
    <row r="9" spans="1:3" ht="20.25">
      <c r="A9" s="64" t="s">
        <v>1</v>
      </c>
      <c r="B9" s="64" t="s">
        <v>14</v>
      </c>
      <c r="C9" s="65" t="s">
        <v>125</v>
      </c>
    </row>
    <row r="10" spans="1:3" ht="20.25">
      <c r="A10" s="64" t="s">
        <v>2</v>
      </c>
      <c r="B10" s="64" t="s">
        <v>15</v>
      </c>
      <c r="C10" s="64"/>
    </row>
    <row r="11" spans="1:3" ht="20.25">
      <c r="A11" s="64"/>
      <c r="B11" s="64"/>
      <c r="C11" s="65"/>
    </row>
    <row r="12" spans="1:5" ht="20.25">
      <c r="A12" s="64"/>
      <c r="B12" s="64"/>
      <c r="C12" s="65"/>
      <c r="E12" s="59"/>
    </row>
    <row r="13" spans="1:3" ht="20.25">
      <c r="A13" s="64"/>
      <c r="B13" s="64"/>
      <c r="C13" s="65"/>
    </row>
    <row r="14" spans="1:3" ht="20.25">
      <c r="A14" s="64"/>
      <c r="B14" s="64"/>
      <c r="C14" s="65"/>
    </row>
    <row r="15" spans="1:3" ht="20.25">
      <c r="A15" s="64">
        <v>1</v>
      </c>
      <c r="B15" s="64">
        <v>2</v>
      </c>
      <c r="C15" s="64">
        <v>3</v>
      </c>
    </row>
    <row r="16" spans="1:3" ht="20.25">
      <c r="A16" s="65"/>
      <c r="B16" s="66" t="s">
        <v>8</v>
      </c>
      <c r="C16" s="65"/>
    </row>
    <row r="17" spans="1:3" ht="20.25">
      <c r="A17" s="65"/>
      <c r="B17" s="67" t="s">
        <v>127</v>
      </c>
      <c r="C17" s="65"/>
    </row>
    <row r="18" spans="1:3" ht="20.25">
      <c r="A18" s="65"/>
      <c r="B18" s="68" t="s">
        <v>128</v>
      </c>
      <c r="C18" s="65"/>
    </row>
    <row r="19" spans="1:3" ht="20.25">
      <c r="A19" s="65"/>
      <c r="B19" s="69" t="s">
        <v>129</v>
      </c>
      <c r="C19" s="65"/>
    </row>
    <row r="20" spans="1:3" ht="20.25">
      <c r="A20" s="65"/>
      <c r="B20" s="69" t="s">
        <v>130</v>
      </c>
      <c r="C20" s="65"/>
    </row>
    <row r="21" spans="1:3" ht="20.25">
      <c r="A21" s="65">
        <v>1</v>
      </c>
      <c r="B21" s="70" t="s">
        <v>131</v>
      </c>
      <c r="C21" s="71" t="s">
        <v>132</v>
      </c>
    </row>
    <row r="22" spans="1:3" ht="20.25">
      <c r="A22" s="65">
        <v>2</v>
      </c>
      <c r="B22" s="70" t="s">
        <v>133</v>
      </c>
      <c r="C22" s="72" t="s">
        <v>126</v>
      </c>
    </row>
    <row r="23" spans="1:3" ht="20.25">
      <c r="A23" s="60"/>
      <c r="B23" s="60"/>
      <c r="C23" s="60"/>
    </row>
    <row r="27" spans="1:3" ht="15">
      <c r="A27" s="74"/>
      <c r="B27" s="75" t="s">
        <v>136</v>
      </c>
      <c r="C27" s="74"/>
    </row>
    <row r="28" spans="1:3" ht="15.75" customHeight="1">
      <c r="A28" s="74"/>
      <c r="B28" s="74" t="s">
        <v>137</v>
      </c>
      <c r="C28" s="74"/>
    </row>
    <row r="29" spans="1:3" ht="15">
      <c r="A29" s="74"/>
      <c r="B29" s="74" t="s">
        <v>138</v>
      </c>
      <c r="C29" s="74"/>
    </row>
  </sheetData>
  <sheetProtection/>
  <printOptions horizontalCentered="1"/>
  <pageMargins left="0.5511811023622047" right="0" top="0.7874015748031497" bottom="0.7874015748031497" header="0.5118110236220472" footer="0.5118110236220472"/>
  <pageSetup fitToHeight="10" orientation="portrait" paperSize="9" scale="6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H19"/>
  <sheetViews>
    <sheetView zoomScalePageLayoutView="0" workbookViewId="0" topLeftCell="A1">
      <selection activeCell="A1" sqref="A1:H19"/>
    </sheetView>
  </sheetViews>
  <sheetFormatPr defaultColWidth="9.140625" defaultRowHeight="12.75"/>
  <cols>
    <col min="7" max="7" width="17.421875" style="0" customWidth="1"/>
    <col min="8" max="8" width="12.57421875" style="0" customWidth="1"/>
  </cols>
  <sheetData>
    <row r="6" spans="3:5" ht="15.75">
      <c r="C6" s="56" t="s">
        <v>111</v>
      </c>
      <c r="D6" s="56"/>
      <c r="E6" s="56"/>
    </row>
    <row r="8" spans="3:8" ht="15">
      <c r="C8" s="2" t="s">
        <v>117</v>
      </c>
      <c r="D8" s="1"/>
      <c r="E8" s="1"/>
      <c r="F8" s="1"/>
      <c r="G8" s="1"/>
      <c r="H8" s="57" t="s">
        <v>112</v>
      </c>
    </row>
    <row r="9" spans="3:8" ht="14.25">
      <c r="C9" s="1"/>
      <c r="D9" s="1"/>
      <c r="E9" s="1"/>
      <c r="F9" s="1"/>
      <c r="G9" s="1"/>
      <c r="H9" s="57"/>
    </row>
    <row r="10" spans="3:8" ht="15">
      <c r="C10" s="2" t="s">
        <v>118</v>
      </c>
      <c r="D10" s="1"/>
      <c r="E10" s="1"/>
      <c r="F10" s="1"/>
      <c r="G10" s="1"/>
      <c r="H10" s="57" t="s">
        <v>116</v>
      </c>
    </row>
    <row r="11" spans="3:8" ht="14.25">
      <c r="C11" s="1"/>
      <c r="D11" s="1"/>
      <c r="E11" s="1"/>
      <c r="F11" s="1"/>
      <c r="G11" s="1"/>
      <c r="H11" s="57"/>
    </row>
    <row r="12" spans="3:8" ht="15">
      <c r="C12" s="2" t="s">
        <v>119</v>
      </c>
      <c r="D12" s="1"/>
      <c r="E12" s="1"/>
      <c r="F12" s="1"/>
      <c r="G12" s="1"/>
      <c r="H12" s="58">
        <v>3925.52</v>
      </c>
    </row>
    <row r="13" spans="3:8" ht="14.25">
      <c r="C13" s="1"/>
      <c r="D13" s="1"/>
      <c r="E13" s="1"/>
      <c r="F13" s="1"/>
      <c r="G13" s="1"/>
      <c r="H13" s="57"/>
    </row>
    <row r="14" spans="3:8" ht="15">
      <c r="C14" s="2" t="s">
        <v>120</v>
      </c>
      <c r="D14" s="1"/>
      <c r="E14" s="1"/>
      <c r="F14" s="1"/>
      <c r="G14" s="1"/>
      <c r="H14" s="58">
        <v>4313.94</v>
      </c>
    </row>
    <row r="15" spans="3:8" ht="14.25">
      <c r="C15" s="1" t="s">
        <v>113</v>
      </c>
      <c r="D15" s="1"/>
      <c r="E15" s="1"/>
      <c r="F15" s="1"/>
      <c r="G15" s="1"/>
      <c r="H15" s="57"/>
    </row>
    <row r="16" spans="3:8" ht="14.25">
      <c r="C16" s="1" t="s">
        <v>114</v>
      </c>
      <c r="D16" s="1"/>
      <c r="E16" s="1"/>
      <c r="F16" s="1"/>
      <c r="G16" s="1"/>
      <c r="H16" s="58">
        <v>3829</v>
      </c>
    </row>
    <row r="17" spans="3:8" ht="14.25">
      <c r="C17" s="1" t="s">
        <v>115</v>
      </c>
      <c r="D17" s="1"/>
      <c r="E17" s="1"/>
      <c r="F17" s="1"/>
      <c r="G17" s="1"/>
      <c r="H17" s="57">
        <v>484.94</v>
      </c>
    </row>
    <row r="18" spans="3:8" ht="14.25">
      <c r="C18" s="1"/>
      <c r="D18" s="1"/>
      <c r="E18" s="1"/>
      <c r="F18" s="1"/>
      <c r="G18" s="1"/>
      <c r="H18" s="57"/>
    </row>
    <row r="19" spans="3:8" ht="15">
      <c r="C19" s="2" t="s">
        <v>121</v>
      </c>
      <c r="D19" s="1"/>
      <c r="E19" s="1"/>
      <c r="F19" s="1"/>
      <c r="G19" s="1"/>
      <c r="H19" s="57">
        <v>-388.42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5"/>
  <sheetViews>
    <sheetView zoomScale="75" zoomScaleNormal="75" zoomScalePageLayoutView="0" workbookViewId="0" topLeftCell="A1">
      <selection activeCell="J37" sqref="J37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3" width="37.00390625" style="0" customWidth="1"/>
    <col min="10" max="10" width="12.140625" style="0" customWidth="1"/>
  </cols>
  <sheetData>
    <row r="3" spans="2:14" ht="15">
      <c r="B3" s="2" t="s">
        <v>85</v>
      </c>
      <c r="N3" s="2" t="s">
        <v>59</v>
      </c>
    </row>
    <row r="4" ht="15">
      <c r="N4" s="2"/>
    </row>
    <row r="5" spans="3:14" ht="15">
      <c r="C5" s="2" t="s">
        <v>62</v>
      </c>
      <c r="N5" s="2" t="s">
        <v>60</v>
      </c>
    </row>
    <row r="6" ht="15">
      <c r="N6" s="2" t="s">
        <v>61</v>
      </c>
    </row>
    <row r="7" ht="15">
      <c r="C7" s="2" t="s">
        <v>86</v>
      </c>
    </row>
    <row r="9" ht="15">
      <c r="C9" s="2" t="s">
        <v>63</v>
      </c>
    </row>
    <row r="10" ht="13.5" thickBot="1"/>
    <row r="11" spans="1:17" ht="12.75">
      <c r="A11" s="19"/>
      <c r="B11" s="19"/>
      <c r="C11" s="20"/>
      <c r="D11" s="19"/>
      <c r="E11" s="24"/>
      <c r="F11" s="24"/>
      <c r="G11" s="26"/>
      <c r="H11" s="24"/>
      <c r="I11" s="38"/>
      <c r="J11" s="26"/>
      <c r="K11" s="33" t="s">
        <v>37</v>
      </c>
      <c r="L11" s="34"/>
      <c r="M11" s="34"/>
      <c r="N11" s="33" t="s">
        <v>49</v>
      </c>
      <c r="O11" s="34"/>
      <c r="P11" s="29"/>
      <c r="Q11" s="29"/>
    </row>
    <row r="12" spans="1:17" ht="13.5" thickBot="1">
      <c r="A12" s="18"/>
      <c r="B12" s="18"/>
      <c r="C12" s="21"/>
      <c r="D12" s="18"/>
      <c r="E12" s="17"/>
      <c r="F12" s="17"/>
      <c r="G12" s="27"/>
      <c r="H12" s="17"/>
      <c r="I12" s="39"/>
      <c r="J12" s="27"/>
      <c r="K12" s="35" t="s">
        <v>38</v>
      </c>
      <c r="L12" s="36"/>
      <c r="M12" s="36"/>
      <c r="N12" s="37" t="s">
        <v>50</v>
      </c>
      <c r="O12" s="32"/>
      <c r="P12" s="31"/>
      <c r="Q12" s="15" t="s">
        <v>58</v>
      </c>
    </row>
    <row r="13" spans="1:17" ht="12.75">
      <c r="A13" s="18" t="s">
        <v>0</v>
      </c>
      <c r="B13" s="18"/>
      <c r="C13" s="21"/>
      <c r="D13" s="18" t="s">
        <v>17</v>
      </c>
      <c r="E13" s="17" t="s">
        <v>20</v>
      </c>
      <c r="F13" s="17" t="s">
        <v>25</v>
      </c>
      <c r="G13" s="27" t="s">
        <v>30</v>
      </c>
      <c r="H13" s="17" t="s">
        <v>64</v>
      </c>
      <c r="I13" s="39" t="s">
        <v>32</v>
      </c>
      <c r="J13" s="27" t="s">
        <v>35</v>
      </c>
      <c r="K13" s="24" t="s">
        <v>39</v>
      </c>
      <c r="L13" s="24" t="s">
        <v>45</v>
      </c>
      <c r="M13" s="33" t="s">
        <v>46</v>
      </c>
      <c r="N13" s="33"/>
      <c r="O13" s="29"/>
      <c r="P13" s="29"/>
      <c r="Q13" s="15" t="s">
        <v>41</v>
      </c>
    </row>
    <row r="14" spans="1:17" ht="12.75">
      <c r="A14" s="18" t="s">
        <v>1</v>
      </c>
      <c r="B14" s="18" t="s">
        <v>14</v>
      </c>
      <c r="C14" s="21"/>
      <c r="D14" s="18" t="s">
        <v>18</v>
      </c>
      <c r="E14" s="17" t="s">
        <v>21</v>
      </c>
      <c r="F14" s="17" t="s">
        <v>26</v>
      </c>
      <c r="G14" s="27" t="s">
        <v>31</v>
      </c>
      <c r="H14" s="17" t="s">
        <v>65</v>
      </c>
      <c r="I14" s="39" t="s">
        <v>33</v>
      </c>
      <c r="J14" s="27" t="s">
        <v>1</v>
      </c>
      <c r="K14" s="17" t="s">
        <v>40</v>
      </c>
      <c r="L14" s="17" t="s">
        <v>40</v>
      </c>
      <c r="M14" s="37" t="s">
        <v>47</v>
      </c>
      <c r="N14" s="37" t="s">
        <v>51</v>
      </c>
      <c r="O14" s="30"/>
      <c r="P14" s="30" t="s">
        <v>56</v>
      </c>
      <c r="Q14" s="15" t="s">
        <v>3</v>
      </c>
    </row>
    <row r="15" spans="1:17" ht="12.75">
      <c r="A15" s="18" t="s">
        <v>2</v>
      </c>
      <c r="B15" s="18" t="s">
        <v>15</v>
      </c>
      <c r="C15" s="18" t="s">
        <v>16</v>
      </c>
      <c r="D15" s="18" t="s">
        <v>19</v>
      </c>
      <c r="E15" s="17" t="s">
        <v>22</v>
      </c>
      <c r="F15" s="17" t="s">
        <v>27</v>
      </c>
      <c r="H15" s="17" t="s">
        <v>66</v>
      </c>
      <c r="I15" s="39" t="s">
        <v>34</v>
      </c>
      <c r="J15" s="27" t="s">
        <v>36</v>
      </c>
      <c r="K15" s="17" t="s">
        <v>41</v>
      </c>
      <c r="L15" s="17" t="s">
        <v>41</v>
      </c>
      <c r="M15" s="37" t="s">
        <v>48</v>
      </c>
      <c r="N15" s="37" t="s">
        <v>52</v>
      </c>
      <c r="O15" s="30"/>
      <c r="P15" s="30"/>
      <c r="Q15" s="30"/>
    </row>
    <row r="16" spans="1:17" ht="12.75">
      <c r="A16" s="18"/>
      <c r="B16" s="18"/>
      <c r="C16" s="21"/>
      <c r="D16" s="18"/>
      <c r="E16" s="17" t="s">
        <v>23</v>
      </c>
      <c r="F16" s="17" t="s">
        <v>28</v>
      </c>
      <c r="G16" s="27"/>
      <c r="H16" s="17"/>
      <c r="J16" s="27"/>
      <c r="K16" s="17" t="s">
        <v>3</v>
      </c>
      <c r="L16" s="17" t="s">
        <v>3</v>
      </c>
      <c r="M16" s="37" t="s">
        <v>41</v>
      </c>
      <c r="N16" s="37" t="s">
        <v>4</v>
      </c>
      <c r="O16" s="30"/>
      <c r="P16" s="30" t="s">
        <v>57</v>
      </c>
      <c r="Q16" s="30"/>
    </row>
    <row r="17" spans="1:17" ht="13.5" thickBot="1">
      <c r="A17" s="18"/>
      <c r="B17" s="18"/>
      <c r="C17" s="21"/>
      <c r="D17" s="18"/>
      <c r="E17" s="17" t="s">
        <v>24</v>
      </c>
      <c r="F17" s="17" t="s">
        <v>29</v>
      </c>
      <c r="G17" s="27"/>
      <c r="H17" s="17"/>
      <c r="I17" s="39"/>
      <c r="J17" s="27"/>
      <c r="K17" s="17" t="s">
        <v>42</v>
      </c>
      <c r="L17" s="17" t="s">
        <v>42</v>
      </c>
      <c r="M17" s="37" t="s">
        <v>3</v>
      </c>
      <c r="N17" s="35" t="s">
        <v>53</v>
      </c>
      <c r="O17" s="31"/>
      <c r="P17" s="30"/>
      <c r="Q17" s="30"/>
    </row>
    <row r="18" spans="1:17" ht="12.75">
      <c r="A18" s="18"/>
      <c r="B18" s="18"/>
      <c r="C18" s="21"/>
      <c r="D18" s="18"/>
      <c r="F18" s="17"/>
      <c r="G18" s="27"/>
      <c r="H18" s="17"/>
      <c r="I18" s="39"/>
      <c r="J18" s="27"/>
      <c r="K18" s="17" t="s">
        <v>43</v>
      </c>
      <c r="L18" s="17" t="s">
        <v>43</v>
      </c>
      <c r="M18" s="37"/>
      <c r="N18" s="17"/>
      <c r="O18" s="17"/>
      <c r="P18" s="15"/>
      <c r="Q18" s="30"/>
    </row>
    <row r="19" spans="1:17" ht="12.75">
      <c r="A19" s="18"/>
      <c r="B19" s="18"/>
      <c r="C19" s="21"/>
      <c r="D19" s="18"/>
      <c r="E19" s="17"/>
      <c r="F19" s="17"/>
      <c r="G19" s="27"/>
      <c r="H19" s="17"/>
      <c r="I19" s="39"/>
      <c r="J19" s="27"/>
      <c r="K19" s="17" t="s">
        <v>44</v>
      </c>
      <c r="L19" s="17" t="s">
        <v>44</v>
      </c>
      <c r="M19" s="37"/>
      <c r="N19" s="17" t="s">
        <v>5</v>
      </c>
      <c r="O19" s="17" t="s">
        <v>54</v>
      </c>
      <c r="P19" s="15"/>
      <c r="Q19" s="30"/>
    </row>
    <row r="20" spans="1:17" ht="13.5" thickBot="1">
      <c r="A20" s="16"/>
      <c r="B20" s="22"/>
      <c r="C20" s="22"/>
      <c r="D20" s="23"/>
      <c r="E20" s="25"/>
      <c r="F20" s="25"/>
      <c r="G20" s="28"/>
      <c r="H20" s="25"/>
      <c r="I20" s="40"/>
      <c r="J20" s="28"/>
      <c r="K20" s="25"/>
      <c r="L20" s="25"/>
      <c r="M20" s="35"/>
      <c r="N20" s="25"/>
      <c r="O20" s="25" t="s">
        <v>55</v>
      </c>
      <c r="P20" s="16"/>
      <c r="Q20" s="31"/>
    </row>
    <row r="21" spans="1:17" ht="15.75" thickBo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</row>
    <row r="22" spans="1:1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6"/>
      <c r="B23" s="49" t="s">
        <v>75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4.25">
      <c r="A24" s="11">
        <v>1</v>
      </c>
      <c r="B24" s="14" t="s">
        <v>80</v>
      </c>
      <c r="C24" s="5" t="s">
        <v>100</v>
      </c>
      <c r="D24" s="6"/>
      <c r="E24" s="7" t="s">
        <v>9</v>
      </c>
      <c r="F24" s="50"/>
      <c r="G24" s="7" t="s">
        <v>73</v>
      </c>
      <c r="H24" s="7">
        <v>8</v>
      </c>
      <c r="I24" s="7" t="s">
        <v>74</v>
      </c>
      <c r="J24" s="7">
        <v>24716006</v>
      </c>
      <c r="K24" s="7">
        <v>269</v>
      </c>
      <c r="L24" s="7">
        <v>570</v>
      </c>
      <c r="M24" s="13">
        <v>424.8</v>
      </c>
      <c r="N24" s="6">
        <v>22</v>
      </c>
      <c r="O24" s="8">
        <f>SUM(M24*N24)/100</f>
        <v>93.456</v>
      </c>
      <c r="P24" s="6"/>
      <c r="Q24" s="8">
        <f>SUM(M24+O24+P24)</f>
        <v>518.256</v>
      </c>
    </row>
    <row r="25" spans="1:17" ht="14.25">
      <c r="A25" s="11">
        <v>2</v>
      </c>
      <c r="B25" s="5" t="s">
        <v>76</v>
      </c>
      <c r="D25" s="6"/>
      <c r="E25" s="7" t="s">
        <v>11</v>
      </c>
      <c r="F25" s="47"/>
      <c r="G25" s="7" t="s">
        <v>73</v>
      </c>
      <c r="H25" s="7">
        <v>11</v>
      </c>
      <c r="I25" s="7" t="s">
        <v>74</v>
      </c>
      <c r="J25" s="48">
        <v>24717016</v>
      </c>
      <c r="K25" s="11">
        <v>186</v>
      </c>
      <c r="L25" s="11">
        <v>404</v>
      </c>
      <c r="M25" s="13">
        <v>299.8</v>
      </c>
      <c r="N25" s="6">
        <v>10</v>
      </c>
      <c r="O25" s="8">
        <f aca="true" t="shared" si="0" ref="O25:O33">SUM(M25*N25)/100</f>
        <v>29.98</v>
      </c>
      <c r="P25" s="6"/>
      <c r="Q25" s="8">
        <f aca="true" t="shared" si="1" ref="Q25:Q33">SUM(M25+O25+P25)</f>
        <v>329.78000000000003</v>
      </c>
    </row>
    <row r="26" spans="1:17" ht="14.25">
      <c r="A26" s="11">
        <v>3</v>
      </c>
      <c r="B26" s="5" t="s">
        <v>76</v>
      </c>
      <c r="C26" s="6"/>
      <c r="D26" s="6"/>
      <c r="E26" s="7" t="s">
        <v>11</v>
      </c>
      <c r="F26" s="47"/>
      <c r="G26" s="7" t="s">
        <v>73</v>
      </c>
      <c r="H26" s="7">
        <v>11</v>
      </c>
      <c r="I26" s="7" t="s">
        <v>74</v>
      </c>
      <c r="J26" s="48">
        <v>24717016</v>
      </c>
      <c r="K26" s="11">
        <v>186</v>
      </c>
      <c r="L26" s="11">
        <v>404</v>
      </c>
      <c r="M26" s="13">
        <v>299.8</v>
      </c>
      <c r="N26" s="6">
        <v>10</v>
      </c>
      <c r="O26" s="8">
        <f t="shared" si="0"/>
        <v>29.98</v>
      </c>
      <c r="P26" s="6"/>
      <c r="Q26" s="8">
        <f t="shared" si="1"/>
        <v>329.78000000000003</v>
      </c>
    </row>
    <row r="27" spans="1:17" ht="14.25">
      <c r="A27" s="11">
        <v>4</v>
      </c>
      <c r="B27" s="5" t="s">
        <v>81</v>
      </c>
      <c r="C27" s="5" t="s">
        <v>103</v>
      </c>
      <c r="D27" s="6"/>
      <c r="E27" s="9" t="s">
        <v>13</v>
      </c>
      <c r="F27" s="47"/>
      <c r="G27" s="7" t="s">
        <v>73</v>
      </c>
      <c r="H27" s="7">
        <v>9</v>
      </c>
      <c r="I27" s="7" t="s">
        <v>74</v>
      </c>
      <c r="J27" s="48">
        <v>24716026</v>
      </c>
      <c r="K27" s="11">
        <v>249</v>
      </c>
      <c r="L27" s="11">
        <v>466</v>
      </c>
      <c r="M27" s="13">
        <v>354.8</v>
      </c>
      <c r="N27" s="6">
        <v>25</v>
      </c>
      <c r="O27" s="8">
        <f t="shared" si="0"/>
        <v>88.7</v>
      </c>
      <c r="P27" s="6"/>
      <c r="Q27" s="8">
        <f t="shared" si="1"/>
        <v>443.5</v>
      </c>
    </row>
    <row r="28" spans="1:17" ht="14.25">
      <c r="A28" s="11">
        <v>5</v>
      </c>
      <c r="B28" s="5" t="s">
        <v>81</v>
      </c>
      <c r="C28" s="5" t="s">
        <v>104</v>
      </c>
      <c r="D28" s="6"/>
      <c r="E28" s="9" t="s">
        <v>13</v>
      </c>
      <c r="F28" s="47"/>
      <c r="G28" s="7" t="s">
        <v>73</v>
      </c>
      <c r="H28" s="7">
        <v>9</v>
      </c>
      <c r="I28" s="7" t="s">
        <v>74</v>
      </c>
      <c r="J28" s="48">
        <v>24716026</v>
      </c>
      <c r="K28" s="11">
        <v>249</v>
      </c>
      <c r="L28" s="11">
        <v>466</v>
      </c>
      <c r="M28" s="13">
        <v>354.8</v>
      </c>
      <c r="N28" s="6"/>
      <c r="O28" s="8">
        <f t="shared" si="0"/>
        <v>0</v>
      </c>
      <c r="P28" s="6"/>
      <c r="Q28" s="8">
        <f t="shared" si="1"/>
        <v>354.8</v>
      </c>
    </row>
    <row r="29" spans="1:17" ht="14.25">
      <c r="A29" s="11">
        <v>6</v>
      </c>
      <c r="B29" s="5" t="s">
        <v>81</v>
      </c>
      <c r="C29" s="5"/>
      <c r="D29" s="6"/>
      <c r="E29" s="9" t="s">
        <v>13</v>
      </c>
      <c r="F29" s="47"/>
      <c r="G29" s="7" t="s">
        <v>73</v>
      </c>
      <c r="H29" s="7">
        <v>9</v>
      </c>
      <c r="I29" s="7" t="s">
        <v>74</v>
      </c>
      <c r="J29" s="48">
        <v>24716026</v>
      </c>
      <c r="K29" s="11">
        <v>249</v>
      </c>
      <c r="L29" s="11">
        <v>466</v>
      </c>
      <c r="M29" s="13">
        <v>354.8</v>
      </c>
      <c r="N29" s="6">
        <v>10</v>
      </c>
      <c r="O29" s="8">
        <f t="shared" si="0"/>
        <v>35.48</v>
      </c>
      <c r="P29" s="6"/>
      <c r="Q29" s="8">
        <f t="shared" si="1"/>
        <v>390.28000000000003</v>
      </c>
    </row>
    <row r="30" spans="1:17" ht="14.25">
      <c r="A30" s="11">
        <v>7</v>
      </c>
      <c r="B30" s="5" t="s">
        <v>82</v>
      </c>
      <c r="C30" s="5" t="s">
        <v>105</v>
      </c>
      <c r="D30" s="6"/>
      <c r="E30" s="9" t="s">
        <v>13</v>
      </c>
      <c r="F30" s="47"/>
      <c r="G30" s="7" t="s">
        <v>73</v>
      </c>
      <c r="H30" s="7">
        <v>9</v>
      </c>
      <c r="I30" s="7" t="s">
        <v>74</v>
      </c>
      <c r="J30" s="48">
        <v>24716030</v>
      </c>
      <c r="K30" s="11">
        <v>249</v>
      </c>
      <c r="L30" s="11">
        <v>466</v>
      </c>
      <c r="M30" s="13">
        <v>384.8</v>
      </c>
      <c r="N30" s="6"/>
      <c r="O30" s="8">
        <f t="shared" si="0"/>
        <v>0</v>
      </c>
      <c r="P30" s="6"/>
      <c r="Q30" s="8">
        <f t="shared" si="1"/>
        <v>384.8</v>
      </c>
    </row>
    <row r="31" spans="1:17" ht="14.25">
      <c r="A31" s="11">
        <v>8</v>
      </c>
      <c r="B31" s="5" t="s">
        <v>82</v>
      </c>
      <c r="C31" s="5" t="s">
        <v>106</v>
      </c>
      <c r="D31" s="6"/>
      <c r="E31" s="9" t="s">
        <v>13</v>
      </c>
      <c r="F31" s="47"/>
      <c r="G31" s="7" t="s">
        <v>73</v>
      </c>
      <c r="H31" s="7">
        <v>9</v>
      </c>
      <c r="I31" s="7" t="s">
        <v>74</v>
      </c>
      <c r="J31" s="48">
        <v>24716030</v>
      </c>
      <c r="K31" s="11">
        <v>249</v>
      </c>
      <c r="L31" s="11">
        <v>466</v>
      </c>
      <c r="M31" s="13">
        <v>384.8</v>
      </c>
      <c r="N31" s="6">
        <v>7</v>
      </c>
      <c r="O31" s="8">
        <f t="shared" si="0"/>
        <v>26.936</v>
      </c>
      <c r="P31" s="6"/>
      <c r="Q31" s="8">
        <f t="shared" si="1"/>
        <v>411.736</v>
      </c>
    </row>
    <row r="32" spans="1:17" ht="14.25">
      <c r="A32" s="11">
        <v>9</v>
      </c>
      <c r="B32" s="5" t="s">
        <v>78</v>
      </c>
      <c r="C32" s="5" t="s">
        <v>101</v>
      </c>
      <c r="D32" s="6"/>
      <c r="E32" s="7" t="s">
        <v>12</v>
      </c>
      <c r="F32" s="50"/>
      <c r="G32" s="7" t="s">
        <v>73</v>
      </c>
      <c r="H32" s="7">
        <v>11</v>
      </c>
      <c r="I32" s="7" t="s">
        <v>74</v>
      </c>
      <c r="J32" s="7">
        <v>41923002</v>
      </c>
      <c r="K32" s="11">
        <v>186</v>
      </c>
      <c r="L32" s="11">
        <v>404</v>
      </c>
      <c r="M32" s="13">
        <v>254.8</v>
      </c>
      <c r="N32" s="6">
        <v>25</v>
      </c>
      <c r="O32" s="8">
        <f t="shared" si="0"/>
        <v>63.7</v>
      </c>
      <c r="P32" s="6"/>
      <c r="Q32" s="8">
        <f t="shared" si="1"/>
        <v>318.5</v>
      </c>
    </row>
    <row r="33" spans="1:17" ht="14.25">
      <c r="A33" s="11">
        <v>10</v>
      </c>
      <c r="B33" s="5" t="s">
        <v>78</v>
      </c>
      <c r="C33" s="5" t="s">
        <v>102</v>
      </c>
      <c r="D33" s="6"/>
      <c r="E33" s="7" t="s">
        <v>12</v>
      </c>
      <c r="F33" s="50"/>
      <c r="G33" s="7" t="s">
        <v>73</v>
      </c>
      <c r="H33" s="7">
        <v>11</v>
      </c>
      <c r="I33" s="7" t="s">
        <v>74</v>
      </c>
      <c r="J33" s="7">
        <v>41923002</v>
      </c>
      <c r="K33" s="11">
        <v>186</v>
      </c>
      <c r="L33" s="11">
        <v>404</v>
      </c>
      <c r="M33" s="13">
        <v>254.8</v>
      </c>
      <c r="N33" s="6">
        <v>14</v>
      </c>
      <c r="O33" s="8">
        <f t="shared" si="0"/>
        <v>35.672000000000004</v>
      </c>
      <c r="P33" s="6"/>
      <c r="Q33" s="8">
        <f t="shared" si="1"/>
        <v>290.47200000000004</v>
      </c>
    </row>
    <row r="34" spans="1:17" ht="14.25">
      <c r="A34" s="6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13">
        <f>SUM(M24:M33)</f>
        <v>3368.000000000001</v>
      </c>
      <c r="N34" s="5"/>
      <c r="O34" s="13">
        <f>SUM(O24:O33)</f>
        <v>403.904</v>
      </c>
      <c r="P34" s="5"/>
      <c r="Q34" s="13">
        <f>SUM(Q24:Q33)</f>
        <v>3771.9040000000005</v>
      </c>
    </row>
    <row r="35" spans="1:17" ht="14.25">
      <c r="A35" s="32"/>
      <c r="B35" s="32"/>
      <c r="C35" s="51"/>
      <c r="D35" s="32"/>
      <c r="E35" s="32"/>
      <c r="F35" s="32"/>
      <c r="G35" s="32"/>
      <c r="H35" s="32"/>
      <c r="I35" s="32"/>
      <c r="J35" s="32"/>
      <c r="K35" s="32"/>
      <c r="L35" s="32"/>
      <c r="M35" s="52"/>
      <c r="N35" s="32"/>
      <c r="O35" s="52"/>
      <c r="P35" s="32"/>
      <c r="Q35" s="52"/>
    </row>
    <row r="36" spans="1:17" ht="14.25">
      <c r="A36" s="32"/>
      <c r="B36" s="32"/>
      <c r="C36" s="51"/>
      <c r="D36" s="32"/>
      <c r="E36" s="32"/>
      <c r="F36" s="32"/>
      <c r="G36" s="32"/>
      <c r="H36" s="32"/>
      <c r="I36" s="32"/>
      <c r="J36" s="32"/>
      <c r="K36" s="32"/>
      <c r="L36" s="32"/>
      <c r="M36" s="52"/>
      <c r="N36" s="32"/>
      <c r="O36" s="52"/>
      <c r="P36" s="32"/>
      <c r="Q36" s="52"/>
    </row>
    <row r="37" spans="1:17" ht="14.25">
      <c r="A37" s="32"/>
      <c r="B37" s="32"/>
      <c r="C37" s="51"/>
      <c r="D37" s="32"/>
      <c r="E37" s="32"/>
      <c r="F37" s="32"/>
      <c r="G37" s="32"/>
      <c r="H37" s="32"/>
      <c r="I37" s="32"/>
      <c r="J37" s="32"/>
      <c r="K37" s="32"/>
      <c r="L37" s="32"/>
      <c r="M37" s="52"/>
      <c r="N37" s="32"/>
      <c r="O37" s="52"/>
      <c r="P37" s="32"/>
      <c r="Q37" s="52"/>
    </row>
    <row r="38" spans="1:17" ht="14.25">
      <c r="A38" s="32"/>
      <c r="B38" s="32"/>
      <c r="C38" s="51"/>
      <c r="D38" s="32"/>
      <c r="E38" s="32"/>
      <c r="F38" s="32"/>
      <c r="G38" s="32"/>
      <c r="H38" s="32"/>
      <c r="I38" s="32"/>
      <c r="J38" s="32"/>
      <c r="K38" s="32"/>
      <c r="L38" s="32"/>
      <c r="M38" s="52"/>
      <c r="N38" s="32"/>
      <c r="O38" s="52"/>
      <c r="P38" s="32"/>
      <c r="Q38" s="52"/>
    </row>
    <row r="41" spans="2:14" ht="15">
      <c r="B41" s="41" t="s">
        <v>70</v>
      </c>
      <c r="J41" s="41" t="s">
        <v>72</v>
      </c>
      <c r="K41" s="41"/>
      <c r="L41" s="41"/>
      <c r="M41" s="41"/>
      <c r="N41" s="44"/>
    </row>
    <row r="42" spans="2:15" ht="15">
      <c r="B42" s="42" t="s">
        <v>67</v>
      </c>
      <c r="J42" s="41"/>
      <c r="K42" s="41"/>
      <c r="L42" s="41"/>
      <c r="M42" s="41"/>
      <c r="N42" s="44"/>
      <c r="O42" s="2" t="s">
        <v>68</v>
      </c>
    </row>
    <row r="43" spans="2:14" ht="15">
      <c r="B43" s="41"/>
      <c r="J43" s="41"/>
      <c r="K43" s="41"/>
      <c r="L43" s="41"/>
      <c r="M43" s="41"/>
      <c r="N43" s="44"/>
    </row>
    <row r="44" spans="2:14" ht="15">
      <c r="B44" s="41" t="s">
        <v>83</v>
      </c>
      <c r="J44" s="41" t="s">
        <v>69</v>
      </c>
      <c r="K44" s="41"/>
      <c r="L44" s="41"/>
      <c r="M44" s="41"/>
      <c r="N44" s="44"/>
    </row>
    <row r="45" spans="2:14" ht="15">
      <c r="B45" s="43" t="s">
        <v>84</v>
      </c>
      <c r="J45" s="2"/>
      <c r="K45" s="2"/>
      <c r="L45" s="2"/>
      <c r="M45" s="2"/>
      <c r="N45" s="45" t="s">
        <v>71</v>
      </c>
    </row>
  </sheetData>
  <sheetProtection/>
  <printOptions/>
  <pageMargins left="0.5511811023622047" right="0.7480314960629921" top="0.984251968503937" bottom="0.984251968503937" header="0.5118110236220472" footer="0.5118110236220472"/>
  <pageSetup horizontalDpi="240" verticalDpi="240" orientation="portrait" paperSize="3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0"/>
  <sheetViews>
    <sheetView zoomScale="75" zoomScaleNormal="75" zoomScalePageLayoutView="0" workbookViewId="0" topLeftCell="A1">
      <selection activeCell="O7" sqref="O7:P7"/>
    </sheetView>
  </sheetViews>
  <sheetFormatPr defaultColWidth="9.140625" defaultRowHeight="12.75"/>
  <cols>
    <col min="1" max="1" width="4.28125" style="0" customWidth="1"/>
    <col min="2" max="2" width="31.421875" style="0" customWidth="1"/>
    <col min="3" max="3" width="34.00390625" style="0" customWidth="1"/>
    <col min="4" max="4" width="11.7109375" style="0" customWidth="1"/>
    <col min="10" max="10" width="10.8515625" style="0" customWidth="1"/>
  </cols>
  <sheetData>
    <row r="2" ht="15">
      <c r="B2" s="2" t="s">
        <v>85</v>
      </c>
    </row>
    <row r="3" ht="15">
      <c r="N3" s="2" t="s">
        <v>59</v>
      </c>
    </row>
    <row r="4" ht="15">
      <c r="N4" s="2" t="s">
        <v>60</v>
      </c>
    </row>
    <row r="5" spans="14:15" ht="15">
      <c r="N5" s="2"/>
      <c r="O5" s="2" t="s">
        <v>61</v>
      </c>
    </row>
    <row r="6" ht="15">
      <c r="N6" s="2"/>
    </row>
    <row r="7" spans="2:15" ht="15">
      <c r="B7" s="2"/>
      <c r="N7" s="2"/>
      <c r="O7" s="2"/>
    </row>
    <row r="8" ht="15">
      <c r="N8" s="2"/>
    </row>
    <row r="9" spans="3:14" ht="15">
      <c r="C9" s="2" t="s">
        <v>122</v>
      </c>
      <c r="N9" s="2"/>
    </row>
    <row r="10" spans="3:15" ht="15">
      <c r="C10" s="2" t="s">
        <v>123</v>
      </c>
      <c r="N10" s="2"/>
      <c r="O10" s="2"/>
    </row>
    <row r="11" ht="15">
      <c r="C11" s="2" t="s">
        <v>124</v>
      </c>
    </row>
    <row r="12" ht="15">
      <c r="C12" s="2"/>
    </row>
    <row r="13" ht="13.5" thickBot="1"/>
    <row r="14" spans="1:17" ht="12.75">
      <c r="A14" s="19"/>
      <c r="B14" s="19"/>
      <c r="C14" s="20"/>
      <c r="D14" s="19"/>
      <c r="E14" s="24"/>
      <c r="F14" s="24"/>
      <c r="G14" s="26"/>
      <c r="H14" s="24"/>
      <c r="I14" s="38"/>
      <c r="J14" s="26"/>
      <c r="K14" s="33" t="s">
        <v>37</v>
      </c>
      <c r="L14" s="34"/>
      <c r="M14" s="34"/>
      <c r="N14" s="33" t="s">
        <v>49</v>
      </c>
      <c r="O14" s="34"/>
      <c r="P14" s="29"/>
      <c r="Q14" s="29"/>
    </row>
    <row r="15" spans="1:17" ht="13.5" thickBot="1">
      <c r="A15" s="18"/>
      <c r="B15" s="18"/>
      <c r="C15" s="21"/>
      <c r="D15" s="18"/>
      <c r="E15" s="17"/>
      <c r="F15" s="17"/>
      <c r="G15" s="27"/>
      <c r="H15" s="17"/>
      <c r="I15" s="39"/>
      <c r="J15" s="27"/>
      <c r="K15" s="35" t="s">
        <v>38</v>
      </c>
      <c r="L15" s="36"/>
      <c r="M15" s="36"/>
      <c r="N15" s="37" t="s">
        <v>50</v>
      </c>
      <c r="O15" s="32"/>
      <c r="P15" s="31"/>
      <c r="Q15" s="15" t="s">
        <v>58</v>
      </c>
    </row>
    <row r="16" spans="1:17" ht="12.75">
      <c r="A16" s="18" t="s">
        <v>0</v>
      </c>
      <c r="B16" s="18"/>
      <c r="C16" s="21"/>
      <c r="D16" s="18" t="s">
        <v>17</v>
      </c>
      <c r="E16" s="17" t="s">
        <v>20</v>
      </c>
      <c r="F16" s="17" t="s">
        <v>25</v>
      </c>
      <c r="G16" s="27" t="s">
        <v>30</v>
      </c>
      <c r="H16" s="17" t="s">
        <v>64</v>
      </c>
      <c r="I16" s="39" t="s">
        <v>32</v>
      </c>
      <c r="J16" s="27" t="s">
        <v>35</v>
      </c>
      <c r="K16" s="24" t="s">
        <v>39</v>
      </c>
      <c r="L16" s="24" t="s">
        <v>45</v>
      </c>
      <c r="M16" s="33" t="s">
        <v>46</v>
      </c>
      <c r="N16" s="33"/>
      <c r="O16" s="29"/>
      <c r="P16" s="29"/>
      <c r="Q16" s="15" t="s">
        <v>41</v>
      </c>
    </row>
    <row r="17" spans="1:17" ht="12.75">
      <c r="A17" s="18" t="s">
        <v>1</v>
      </c>
      <c r="B17" s="18" t="s">
        <v>14</v>
      </c>
      <c r="C17" s="21"/>
      <c r="D17" s="18" t="s">
        <v>18</v>
      </c>
      <c r="E17" s="17" t="s">
        <v>21</v>
      </c>
      <c r="F17" s="17" t="s">
        <v>107</v>
      </c>
      <c r="G17" s="27" t="s">
        <v>31</v>
      </c>
      <c r="H17" s="17" t="s">
        <v>65</v>
      </c>
      <c r="I17" s="39" t="s">
        <v>33</v>
      </c>
      <c r="J17" s="27" t="s">
        <v>1</v>
      </c>
      <c r="K17" s="17" t="s">
        <v>40</v>
      </c>
      <c r="L17" s="17" t="s">
        <v>40</v>
      </c>
      <c r="M17" s="37" t="s">
        <v>47</v>
      </c>
      <c r="N17" s="37" t="s">
        <v>51</v>
      </c>
      <c r="O17" s="30"/>
      <c r="P17" s="30" t="s">
        <v>56</v>
      </c>
      <c r="Q17" s="15" t="s">
        <v>3</v>
      </c>
    </row>
    <row r="18" spans="1:17" ht="12.75">
      <c r="A18" s="18" t="s">
        <v>2</v>
      </c>
      <c r="B18" s="18" t="s">
        <v>15</v>
      </c>
      <c r="C18" s="18" t="s">
        <v>16</v>
      </c>
      <c r="D18" s="18" t="s">
        <v>19</v>
      </c>
      <c r="E18" s="17" t="s">
        <v>22</v>
      </c>
      <c r="F18" s="17" t="s">
        <v>27</v>
      </c>
      <c r="H18" s="17" t="s">
        <v>66</v>
      </c>
      <c r="I18" s="39" t="s">
        <v>34</v>
      </c>
      <c r="J18" s="27" t="s">
        <v>36</v>
      </c>
      <c r="K18" s="17" t="s">
        <v>41</v>
      </c>
      <c r="L18" s="17" t="s">
        <v>41</v>
      </c>
      <c r="M18" s="37" t="s">
        <v>48</v>
      </c>
      <c r="N18" s="37" t="s">
        <v>52</v>
      </c>
      <c r="O18" s="30"/>
      <c r="P18" s="30"/>
      <c r="Q18" s="30"/>
    </row>
    <row r="19" spans="1:17" ht="12.75">
      <c r="A19" s="18"/>
      <c r="B19" s="18"/>
      <c r="C19" s="21"/>
      <c r="D19" s="18"/>
      <c r="E19" s="17" t="s">
        <v>23</v>
      </c>
      <c r="F19" s="17" t="s">
        <v>108</v>
      </c>
      <c r="G19" s="27"/>
      <c r="H19" s="17"/>
      <c r="J19" s="27"/>
      <c r="K19" s="17" t="s">
        <v>3</v>
      </c>
      <c r="L19" s="17" t="s">
        <v>3</v>
      </c>
      <c r="M19" s="37" t="s">
        <v>41</v>
      </c>
      <c r="N19" s="37" t="s">
        <v>4</v>
      </c>
      <c r="O19" s="30"/>
      <c r="P19" s="30" t="s">
        <v>57</v>
      </c>
      <c r="Q19" s="30"/>
    </row>
    <row r="20" spans="1:17" ht="13.5" thickBot="1">
      <c r="A20" s="18"/>
      <c r="B20" s="18"/>
      <c r="C20" s="21"/>
      <c r="D20" s="18"/>
      <c r="E20" s="17" t="s">
        <v>24</v>
      </c>
      <c r="F20" s="17" t="s">
        <v>109</v>
      </c>
      <c r="G20" s="27"/>
      <c r="H20" s="17"/>
      <c r="I20" s="39"/>
      <c r="J20" s="27"/>
      <c r="K20" s="17" t="s">
        <v>42</v>
      </c>
      <c r="L20" s="17" t="s">
        <v>42</v>
      </c>
      <c r="M20" s="37" t="s">
        <v>3</v>
      </c>
      <c r="N20" s="35" t="s">
        <v>53</v>
      </c>
      <c r="O20" s="31"/>
      <c r="P20" s="30"/>
      <c r="Q20" s="30"/>
    </row>
    <row r="21" spans="1:17" ht="12.75">
      <c r="A21" s="18"/>
      <c r="B21" s="18"/>
      <c r="C21" s="21"/>
      <c r="D21" s="18"/>
      <c r="F21" s="17"/>
      <c r="G21" s="27"/>
      <c r="H21" s="17"/>
      <c r="I21" s="39"/>
      <c r="J21" s="27"/>
      <c r="K21" s="17" t="s">
        <v>43</v>
      </c>
      <c r="L21" s="17" t="s">
        <v>43</v>
      </c>
      <c r="M21" s="37"/>
      <c r="N21" s="17"/>
      <c r="O21" s="17"/>
      <c r="P21" s="15"/>
      <c r="Q21" s="30"/>
    </row>
    <row r="22" spans="1:17" ht="12.75">
      <c r="A22" s="18"/>
      <c r="B22" s="18"/>
      <c r="C22" s="21"/>
      <c r="D22" s="18"/>
      <c r="E22" s="17"/>
      <c r="F22" s="17"/>
      <c r="G22" s="27"/>
      <c r="H22" s="17"/>
      <c r="I22" s="39"/>
      <c r="J22" s="27"/>
      <c r="K22" s="17" t="s">
        <v>44</v>
      </c>
      <c r="L22" s="17" t="s">
        <v>44</v>
      </c>
      <c r="M22" s="37"/>
      <c r="N22" s="17" t="s">
        <v>5</v>
      </c>
      <c r="O22" s="17" t="s">
        <v>54</v>
      </c>
      <c r="P22" s="15"/>
      <c r="Q22" s="30"/>
    </row>
    <row r="23" spans="1:17" ht="13.5" thickBot="1">
      <c r="A23" s="16"/>
      <c r="B23" s="22"/>
      <c r="C23" s="22"/>
      <c r="D23" s="23"/>
      <c r="E23" s="25"/>
      <c r="F23" s="25"/>
      <c r="G23" s="28"/>
      <c r="H23" s="25"/>
      <c r="I23" s="40"/>
      <c r="J23" s="28"/>
      <c r="K23" s="25"/>
      <c r="L23" s="25"/>
      <c r="M23" s="35"/>
      <c r="N23" s="25"/>
      <c r="O23" s="25" t="s">
        <v>55</v>
      </c>
      <c r="P23" s="16"/>
      <c r="Q23" s="31"/>
    </row>
    <row r="24" spans="1:17" ht="15.75" thickBo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</row>
    <row r="25" spans="1:1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6"/>
      <c r="B26" s="46" t="s">
        <v>75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2"/>
      <c r="N27" s="6"/>
      <c r="O27" s="6"/>
      <c r="P27" s="6"/>
      <c r="Q27" s="6"/>
    </row>
    <row r="28" spans="1:17" ht="14.25">
      <c r="A28" s="11">
        <v>1</v>
      </c>
      <c r="B28" s="5" t="s">
        <v>76</v>
      </c>
      <c r="C28" s="5" t="s">
        <v>87</v>
      </c>
      <c r="D28" s="5" t="s">
        <v>6</v>
      </c>
      <c r="E28" s="7" t="s">
        <v>11</v>
      </c>
      <c r="F28" s="47"/>
      <c r="G28" s="9" t="s">
        <v>73</v>
      </c>
      <c r="H28" s="7">
        <v>11</v>
      </c>
      <c r="I28" s="7" t="s">
        <v>74</v>
      </c>
      <c r="J28" s="48">
        <v>24717016</v>
      </c>
      <c r="K28" s="11">
        <v>197</v>
      </c>
      <c r="L28" s="11">
        <v>428</v>
      </c>
      <c r="M28" s="53">
        <v>353</v>
      </c>
      <c r="N28" s="6">
        <v>19</v>
      </c>
      <c r="O28" s="8">
        <f>SUM(M28*N28)/100</f>
        <v>67.07</v>
      </c>
      <c r="P28" s="6"/>
      <c r="Q28" s="8">
        <f>SUM(M28+O28+P28)</f>
        <v>420.07</v>
      </c>
    </row>
    <row r="29" spans="1:17" ht="14.25">
      <c r="A29" s="11">
        <v>2</v>
      </c>
      <c r="B29" s="5" t="s">
        <v>76</v>
      </c>
      <c r="C29" s="5" t="s">
        <v>95</v>
      </c>
      <c r="D29" s="5" t="s">
        <v>6</v>
      </c>
      <c r="E29" s="7" t="s">
        <v>11</v>
      </c>
      <c r="F29" s="47"/>
      <c r="G29" s="9" t="s">
        <v>73</v>
      </c>
      <c r="H29" s="7">
        <v>11</v>
      </c>
      <c r="I29" s="7" t="s">
        <v>74</v>
      </c>
      <c r="J29" s="48">
        <v>24717016</v>
      </c>
      <c r="K29" s="11">
        <v>197</v>
      </c>
      <c r="L29" s="11">
        <v>428</v>
      </c>
      <c r="M29" s="53">
        <v>352</v>
      </c>
      <c r="N29" s="6">
        <v>19</v>
      </c>
      <c r="O29" s="8">
        <f aca="true" t="shared" si="0" ref="O29:O39">SUM(M29*N29)/100</f>
        <v>66.88</v>
      </c>
      <c r="P29" s="6"/>
      <c r="Q29" s="8">
        <f aca="true" t="shared" si="1" ref="Q29:Q39">SUM(M29+O29+P29)</f>
        <v>418.88</v>
      </c>
    </row>
    <row r="30" spans="1:17" ht="14.25">
      <c r="A30" s="11">
        <v>3</v>
      </c>
      <c r="B30" s="5" t="s">
        <v>76</v>
      </c>
      <c r="C30" s="5" t="s">
        <v>88</v>
      </c>
      <c r="D30" s="5" t="s">
        <v>6</v>
      </c>
      <c r="E30" s="7" t="s">
        <v>11</v>
      </c>
      <c r="F30" s="47"/>
      <c r="G30" s="9" t="s">
        <v>73</v>
      </c>
      <c r="H30" s="7">
        <v>11</v>
      </c>
      <c r="I30" s="7" t="s">
        <v>74</v>
      </c>
      <c r="J30" s="48">
        <v>24717016</v>
      </c>
      <c r="K30" s="11">
        <v>197</v>
      </c>
      <c r="L30" s="11">
        <v>428</v>
      </c>
      <c r="M30" s="53">
        <v>352</v>
      </c>
      <c r="N30" s="6">
        <v>15</v>
      </c>
      <c r="O30" s="8">
        <f t="shared" si="0"/>
        <v>52.8</v>
      </c>
      <c r="P30" s="6"/>
      <c r="Q30" s="8">
        <f t="shared" si="1"/>
        <v>404.8</v>
      </c>
    </row>
    <row r="31" spans="1:17" ht="14.25">
      <c r="A31" s="11">
        <v>4</v>
      </c>
      <c r="B31" s="5" t="s">
        <v>76</v>
      </c>
      <c r="C31" s="5" t="s">
        <v>89</v>
      </c>
      <c r="D31" s="5" t="s">
        <v>7</v>
      </c>
      <c r="E31" s="7" t="s">
        <v>11</v>
      </c>
      <c r="F31" s="47"/>
      <c r="G31" s="9" t="s">
        <v>73</v>
      </c>
      <c r="H31" s="7">
        <v>11</v>
      </c>
      <c r="I31" s="7" t="s">
        <v>74</v>
      </c>
      <c r="J31" s="48">
        <v>24717016</v>
      </c>
      <c r="K31" s="11">
        <v>197</v>
      </c>
      <c r="L31" s="11">
        <v>428</v>
      </c>
      <c r="M31" s="53">
        <v>352</v>
      </c>
      <c r="N31" s="6"/>
      <c r="O31" s="8">
        <f t="shared" si="0"/>
        <v>0</v>
      </c>
      <c r="P31" s="6"/>
      <c r="Q31" s="8">
        <f t="shared" si="1"/>
        <v>352</v>
      </c>
    </row>
    <row r="32" spans="1:17" ht="14.25">
      <c r="A32" s="11">
        <v>5</v>
      </c>
      <c r="B32" s="5" t="s">
        <v>76</v>
      </c>
      <c r="C32" s="5" t="s">
        <v>96</v>
      </c>
      <c r="D32" s="5" t="s">
        <v>6</v>
      </c>
      <c r="E32" s="7" t="s">
        <v>11</v>
      </c>
      <c r="F32" s="47"/>
      <c r="G32" s="9" t="s">
        <v>73</v>
      </c>
      <c r="H32" s="7">
        <v>11</v>
      </c>
      <c r="I32" s="7" t="s">
        <v>74</v>
      </c>
      <c r="J32" s="48">
        <v>24717016</v>
      </c>
      <c r="K32" s="11">
        <v>197</v>
      </c>
      <c r="L32" s="11">
        <v>428</v>
      </c>
      <c r="M32" s="53">
        <v>352</v>
      </c>
      <c r="N32" s="6">
        <v>7</v>
      </c>
      <c r="O32" s="8">
        <f t="shared" si="0"/>
        <v>24.64</v>
      </c>
      <c r="P32" s="6"/>
      <c r="Q32" s="8">
        <f t="shared" si="1"/>
        <v>376.64</v>
      </c>
    </row>
    <row r="33" spans="1:17" ht="14.25">
      <c r="A33" s="11">
        <v>6</v>
      </c>
      <c r="B33" s="5" t="s">
        <v>76</v>
      </c>
      <c r="C33" s="5" t="s">
        <v>90</v>
      </c>
      <c r="D33" s="5" t="s">
        <v>6</v>
      </c>
      <c r="E33" s="7" t="s">
        <v>11</v>
      </c>
      <c r="F33" s="47"/>
      <c r="G33" s="9" t="s">
        <v>73</v>
      </c>
      <c r="H33" s="7">
        <v>11</v>
      </c>
      <c r="I33" s="7" t="s">
        <v>74</v>
      </c>
      <c r="J33" s="48">
        <v>24717016</v>
      </c>
      <c r="K33" s="11">
        <v>197</v>
      </c>
      <c r="L33" s="11">
        <v>428</v>
      </c>
      <c r="M33" s="53">
        <v>353</v>
      </c>
      <c r="N33" s="6"/>
      <c r="O33" s="8">
        <f t="shared" si="0"/>
        <v>0</v>
      </c>
      <c r="P33" s="6"/>
      <c r="Q33" s="8">
        <f t="shared" si="1"/>
        <v>353</v>
      </c>
    </row>
    <row r="34" spans="1:17" ht="14.25">
      <c r="A34" s="11">
        <v>7</v>
      </c>
      <c r="B34" s="5" t="s">
        <v>76</v>
      </c>
      <c r="C34" s="5" t="s">
        <v>91</v>
      </c>
      <c r="D34" s="5" t="s">
        <v>6</v>
      </c>
      <c r="E34" s="7" t="s">
        <v>11</v>
      </c>
      <c r="F34" s="47"/>
      <c r="G34" s="9" t="s">
        <v>73</v>
      </c>
      <c r="H34" s="7">
        <v>11</v>
      </c>
      <c r="I34" s="7" t="s">
        <v>74</v>
      </c>
      <c r="J34" s="48">
        <v>24717016</v>
      </c>
      <c r="K34" s="11">
        <v>197</v>
      </c>
      <c r="L34" s="11">
        <v>428</v>
      </c>
      <c r="M34" s="53">
        <v>352</v>
      </c>
      <c r="N34" s="6">
        <v>22</v>
      </c>
      <c r="O34" s="8">
        <f t="shared" si="0"/>
        <v>77.44</v>
      </c>
      <c r="P34" s="6"/>
      <c r="Q34" s="8">
        <f t="shared" si="1"/>
        <v>429.44</v>
      </c>
    </row>
    <row r="35" spans="1:17" ht="14.25">
      <c r="A35" s="11">
        <v>8</v>
      </c>
      <c r="B35" s="5" t="s">
        <v>77</v>
      </c>
      <c r="C35" s="5" t="s">
        <v>97</v>
      </c>
      <c r="D35" s="5" t="s">
        <v>6</v>
      </c>
      <c r="E35" s="7" t="s">
        <v>12</v>
      </c>
      <c r="F35" s="47"/>
      <c r="G35" s="9" t="s">
        <v>73</v>
      </c>
      <c r="H35" s="7">
        <v>11</v>
      </c>
      <c r="I35" s="7" t="s">
        <v>74</v>
      </c>
      <c r="J35" s="7">
        <v>41923002</v>
      </c>
      <c r="K35" s="11">
        <v>197</v>
      </c>
      <c r="L35" s="11">
        <v>428</v>
      </c>
      <c r="M35" s="53">
        <v>299</v>
      </c>
      <c r="N35" s="6">
        <v>7</v>
      </c>
      <c r="O35" s="8">
        <f t="shared" si="0"/>
        <v>20.93</v>
      </c>
      <c r="P35" s="6"/>
      <c r="Q35" s="8">
        <f t="shared" si="1"/>
        <v>319.93</v>
      </c>
    </row>
    <row r="36" spans="1:17" ht="14.25">
      <c r="A36" s="11">
        <v>9</v>
      </c>
      <c r="B36" s="5" t="s">
        <v>77</v>
      </c>
      <c r="C36" s="5" t="s">
        <v>92</v>
      </c>
      <c r="D36" s="5" t="s">
        <v>98</v>
      </c>
      <c r="E36" s="7" t="s">
        <v>12</v>
      </c>
      <c r="F36" s="47"/>
      <c r="G36" s="9" t="s">
        <v>73</v>
      </c>
      <c r="H36" s="7">
        <v>11</v>
      </c>
      <c r="I36" s="7" t="s">
        <v>74</v>
      </c>
      <c r="J36" s="7">
        <v>41923002</v>
      </c>
      <c r="K36" s="11">
        <v>197</v>
      </c>
      <c r="L36" s="11">
        <v>428</v>
      </c>
      <c r="M36" s="53">
        <v>300</v>
      </c>
      <c r="N36" s="6">
        <v>26</v>
      </c>
      <c r="O36" s="8">
        <f t="shared" si="0"/>
        <v>78</v>
      </c>
      <c r="P36" s="6"/>
      <c r="Q36" s="8">
        <f t="shared" si="1"/>
        <v>378</v>
      </c>
    </row>
    <row r="37" spans="1:17" ht="14.25">
      <c r="A37" s="11">
        <v>10</v>
      </c>
      <c r="B37" s="5" t="s">
        <v>78</v>
      </c>
      <c r="C37" s="10" t="s">
        <v>99</v>
      </c>
      <c r="D37" s="5" t="s">
        <v>7</v>
      </c>
      <c r="E37" s="7" t="s">
        <v>12</v>
      </c>
      <c r="F37" s="47"/>
      <c r="G37" s="9" t="s">
        <v>73</v>
      </c>
      <c r="H37" s="7">
        <v>11</v>
      </c>
      <c r="I37" s="7" t="s">
        <v>74</v>
      </c>
      <c r="J37" s="7">
        <v>41923002</v>
      </c>
      <c r="K37" s="11">
        <v>197</v>
      </c>
      <c r="L37" s="11">
        <v>428</v>
      </c>
      <c r="M37" s="53">
        <v>265</v>
      </c>
      <c r="N37" s="6">
        <v>4</v>
      </c>
      <c r="O37" s="8">
        <f t="shared" si="0"/>
        <v>10.6</v>
      </c>
      <c r="P37" s="6"/>
      <c r="Q37" s="8">
        <f t="shared" si="1"/>
        <v>275.6</v>
      </c>
    </row>
    <row r="38" spans="1:17" ht="14.25">
      <c r="A38" s="11">
        <v>11</v>
      </c>
      <c r="B38" s="5" t="s">
        <v>78</v>
      </c>
      <c r="C38" s="5" t="s">
        <v>93</v>
      </c>
      <c r="D38" s="5" t="s">
        <v>7</v>
      </c>
      <c r="E38" s="7" t="s">
        <v>12</v>
      </c>
      <c r="F38" s="47"/>
      <c r="G38" s="9" t="s">
        <v>73</v>
      </c>
      <c r="H38" s="7">
        <v>11</v>
      </c>
      <c r="I38" s="7" t="s">
        <v>74</v>
      </c>
      <c r="J38" s="7">
        <v>41923002</v>
      </c>
      <c r="K38" s="11">
        <v>197</v>
      </c>
      <c r="L38" s="11">
        <v>428</v>
      </c>
      <c r="M38" s="53">
        <v>268</v>
      </c>
      <c r="N38" s="6">
        <v>3</v>
      </c>
      <c r="O38" s="8">
        <f t="shared" si="0"/>
        <v>8.04</v>
      </c>
      <c r="P38" s="6"/>
      <c r="Q38" s="8">
        <f t="shared" si="1"/>
        <v>276.04</v>
      </c>
    </row>
    <row r="39" spans="1:17" ht="14.25">
      <c r="A39" s="11">
        <v>12</v>
      </c>
      <c r="B39" s="5" t="s">
        <v>79</v>
      </c>
      <c r="C39" s="5" t="s">
        <v>94</v>
      </c>
      <c r="D39" s="5" t="s">
        <v>98</v>
      </c>
      <c r="E39" s="7" t="s">
        <v>10</v>
      </c>
      <c r="F39" s="6"/>
      <c r="G39" s="9" t="s">
        <v>73</v>
      </c>
      <c r="H39" s="11">
        <v>14</v>
      </c>
      <c r="I39" s="7" t="s">
        <v>74</v>
      </c>
      <c r="J39" s="7">
        <v>41923008</v>
      </c>
      <c r="K39" s="11">
        <v>160</v>
      </c>
      <c r="L39" s="11">
        <v>307</v>
      </c>
      <c r="M39" s="53">
        <v>231</v>
      </c>
      <c r="N39" s="6">
        <v>34</v>
      </c>
      <c r="O39" s="8">
        <f t="shared" si="0"/>
        <v>78.54</v>
      </c>
      <c r="P39" s="6"/>
      <c r="Q39" s="8">
        <f t="shared" si="1"/>
        <v>309.54</v>
      </c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8"/>
      <c r="N40" s="6"/>
      <c r="O40" s="8"/>
      <c r="P40" s="6"/>
      <c r="Q40" s="8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8">
        <f>SUM(M28:M40)</f>
        <v>3829</v>
      </c>
      <c r="N41" s="6"/>
      <c r="O41" s="8">
        <f>SUM(O28:O40)</f>
        <v>484.94000000000005</v>
      </c>
      <c r="P41" s="6"/>
      <c r="Q41" s="8">
        <f>SUM(Q28:Q40)</f>
        <v>4313.94</v>
      </c>
    </row>
    <row r="42" spans="1:17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52"/>
      <c r="P42" s="32"/>
      <c r="Q42" s="32"/>
    </row>
    <row r="43" spans="1:17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52"/>
      <c r="P43" s="32"/>
      <c r="Q43" s="32"/>
    </row>
    <row r="45" ht="15">
      <c r="B45" s="41" t="s">
        <v>70</v>
      </c>
    </row>
    <row r="46" spans="2:14" ht="15">
      <c r="B46" s="42"/>
      <c r="C46" s="54" t="s">
        <v>67</v>
      </c>
      <c r="J46" s="41" t="s">
        <v>72</v>
      </c>
      <c r="K46" s="41"/>
      <c r="L46" s="41"/>
      <c r="M46" s="41"/>
      <c r="N46" s="44"/>
    </row>
    <row r="47" spans="2:15" ht="15">
      <c r="B47" s="41"/>
      <c r="J47" s="41"/>
      <c r="K47" s="41"/>
      <c r="L47" s="41"/>
      <c r="M47" s="41"/>
      <c r="N47" s="2" t="s">
        <v>110</v>
      </c>
      <c r="O47" s="2"/>
    </row>
    <row r="48" spans="2:14" ht="15">
      <c r="B48" s="41" t="s">
        <v>83</v>
      </c>
      <c r="J48" s="41"/>
      <c r="K48" s="41"/>
      <c r="L48" s="41"/>
      <c r="M48" s="41"/>
      <c r="N48" s="44"/>
    </row>
    <row r="49" spans="2:14" ht="15">
      <c r="B49" s="43"/>
      <c r="C49" s="55" t="s">
        <v>84</v>
      </c>
      <c r="J49" s="41" t="s">
        <v>69</v>
      </c>
      <c r="K49" s="41"/>
      <c r="L49" s="41"/>
      <c r="M49" s="41"/>
      <c r="N49" s="44"/>
    </row>
    <row r="50" spans="10:14" ht="15">
      <c r="J50" s="2"/>
      <c r="K50" s="2"/>
      <c r="L50" s="2"/>
      <c r="M50" s="45" t="s">
        <v>71</v>
      </c>
      <c r="N50" s="45"/>
    </row>
  </sheetData>
  <sheetProtection/>
  <printOptions/>
  <pageMargins left="0.75" right="0.75" top="1" bottom="1" header="0.5" footer="0.5"/>
  <pageSetup horizontalDpi="240" verticalDpi="24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arokh.net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arokh</dc:creator>
  <cp:keywords/>
  <dc:description/>
  <cp:lastModifiedBy>NIK</cp:lastModifiedBy>
  <cp:lastPrinted>2014-12-04T14:10:27Z</cp:lastPrinted>
  <dcterms:created xsi:type="dcterms:W3CDTF">2006-03-27T16:42:27Z</dcterms:created>
  <dcterms:modified xsi:type="dcterms:W3CDTF">2014-12-09T10:32:18Z</dcterms:modified>
  <cp:category/>
  <cp:version/>
  <cp:contentType/>
  <cp:contentStatus/>
</cp:coreProperties>
</file>